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D:\o D\YẾN\ĐỀ ÁN DẠY NGOẠI NGỮ\KẾ HOẠCH\KẾ HOẠCH 2024\BD TW 2024\"/>
    </mc:Choice>
  </mc:AlternateContent>
  <xr:revisionPtr revIDLastSave="0" documentId="13_ncr:1_{DE03C4A9-E6E0-46E3-9F92-490B5A68481B}" xr6:coauthVersionLast="47" xr6:coauthVersionMax="47" xr10:uidLastSave="{00000000-0000-0000-0000-000000000000}"/>
  <bookViews>
    <workbookView xWindow="-120" yWindow="-120" windowWidth="29040" windowHeight="15840" tabRatio="848" xr2:uid="{00000000-000D-0000-FFFF-FFFF00000000}"/>
  </bookViews>
  <sheets>
    <sheet name="NĂNG LỰC NGOẠI NGỮ THPT" sheetId="35" r:id="rId1"/>
    <sheet name="NĂNG LỰC SƯ PHẠM" sheetId="33" r:id="rId2"/>
    <sheet name="Sheet1" sheetId="34" r:id="rId3"/>
  </sheets>
  <calcPr calcId="191029"/>
</workbook>
</file>

<file path=xl/calcChain.xml><?xml version="1.0" encoding="utf-8"?>
<calcChain xmlns="http://schemas.openxmlformats.org/spreadsheetml/2006/main">
  <c r="BF64" i="33" l="1"/>
  <c r="BF63" i="33"/>
  <c r="BF62" i="33"/>
  <c r="BF61" i="33"/>
  <c r="BF60" i="33"/>
  <c r="BF59" i="33"/>
  <c r="BF58" i="33"/>
  <c r="BF57" i="33"/>
  <c r="BF56" i="33"/>
  <c r="BF55" i="33"/>
  <c r="BF54" i="33"/>
  <c r="BH53" i="33"/>
  <c r="BG53" i="33"/>
  <c r="BF52" i="33"/>
  <c r="BF51" i="33"/>
  <c r="BF50" i="33"/>
  <c r="BF49" i="33"/>
  <c r="BF48" i="33"/>
  <c r="BF47" i="33"/>
  <c r="BF46" i="33"/>
  <c r="BF45" i="33"/>
  <c r="BF44" i="33"/>
  <c r="BF43" i="33"/>
  <c r="BF42" i="33"/>
  <c r="BF41" i="33"/>
  <c r="BF40" i="33"/>
  <c r="BH40" i="33" l="1"/>
  <c r="BG40" i="33"/>
  <c r="BH41" i="33"/>
  <c r="BG41" i="33"/>
  <c r="BH42" i="33"/>
  <c r="BG42" i="33"/>
  <c r="BH43" i="33"/>
  <c r="BG43" i="33"/>
  <c r="BH44" i="33"/>
  <c r="BG44" i="33"/>
  <c r="BH45" i="33"/>
  <c r="BG45" i="33"/>
  <c r="BH46" i="33"/>
  <c r="BG46" i="33"/>
  <c r="BH47" i="33"/>
  <c r="BG47" i="33"/>
  <c r="BH48" i="33"/>
  <c r="BG48" i="33"/>
  <c r="BH49" i="33"/>
  <c r="BG49" i="33"/>
  <c r="BH50" i="33"/>
  <c r="BG50" i="33"/>
  <c r="BH51" i="33"/>
  <c r="BG51" i="33"/>
  <c r="BH52" i="33"/>
  <c r="BG52" i="33"/>
  <c r="BH54" i="33"/>
  <c r="BG54" i="33"/>
  <c r="BH55" i="33"/>
  <c r="BG55" i="33"/>
  <c r="BH56" i="33"/>
  <c r="BG56" i="33"/>
  <c r="BH57" i="33"/>
  <c r="BG57" i="33"/>
  <c r="BH58" i="33"/>
  <c r="BG58" i="33"/>
  <c r="BH59" i="33"/>
  <c r="BG59" i="33"/>
  <c r="BH60" i="33"/>
  <c r="BG60" i="33"/>
  <c r="BH61" i="33"/>
  <c r="BG61" i="33"/>
  <c r="BH62" i="33"/>
  <c r="BG62" i="33"/>
  <c r="BH63" i="33"/>
  <c r="BG63" i="33"/>
  <c r="BH64" i="33"/>
  <c r="BG64" i="33"/>
  <c r="L64" i="35" l="1"/>
  <c r="L63" i="35"/>
  <c r="L62" i="35"/>
  <c r="L61" i="35"/>
  <c r="L60" i="35"/>
  <c r="L59" i="35"/>
  <c r="L58" i="35"/>
  <c r="L57" i="35"/>
  <c r="L56" i="35"/>
  <c r="L55" i="35"/>
  <c r="L54" i="35"/>
  <c r="L53" i="35"/>
  <c r="L52" i="35"/>
  <c r="L51" i="35"/>
  <c r="L50" i="35"/>
  <c r="L49" i="35"/>
  <c r="L48" i="35"/>
  <c r="L47" i="35"/>
  <c r="L46" i="35"/>
  <c r="L45" i="35"/>
  <c r="L44" i="35"/>
  <c r="L43" i="35"/>
  <c r="L42" i="35"/>
  <c r="L41" i="35"/>
  <c r="L40" i="35"/>
  <c r="L32" i="35"/>
  <c r="L31" i="35"/>
  <c r="L30" i="35"/>
  <c r="L29" i="35"/>
  <c r="L28" i="35"/>
  <c r="L27" i="35"/>
  <c r="L26" i="35"/>
  <c r="L25" i="35"/>
  <c r="L24" i="35"/>
  <c r="L23" i="35"/>
  <c r="L22" i="35"/>
  <c r="L21" i="35"/>
  <c r="L20" i="35"/>
  <c r="L19" i="35"/>
  <c r="L18" i="35"/>
  <c r="L17" i="35"/>
  <c r="L16" i="35"/>
  <c r="L15" i="35"/>
  <c r="L14" i="35"/>
  <c r="L13" i="35"/>
  <c r="L12" i="35"/>
  <c r="L11" i="35"/>
  <c r="L10" i="35"/>
  <c r="L9" i="35"/>
  <c r="L8" i="35"/>
  <c r="N8" i="35" l="1"/>
  <c r="M8" i="35"/>
  <c r="N9" i="35"/>
  <c r="M9" i="35"/>
  <c r="N10" i="35"/>
  <c r="M10" i="35"/>
  <c r="N11" i="35"/>
  <c r="M11" i="35"/>
  <c r="N12" i="35"/>
  <c r="M12" i="35"/>
  <c r="N13" i="35"/>
  <c r="M13" i="35"/>
  <c r="N14" i="35"/>
  <c r="M14" i="35"/>
  <c r="N15" i="35"/>
  <c r="M15" i="35"/>
  <c r="N16" i="35"/>
  <c r="M16" i="35"/>
  <c r="N17" i="35"/>
  <c r="M17" i="35"/>
  <c r="N18" i="35"/>
  <c r="M18" i="35"/>
  <c r="N19" i="35"/>
  <c r="M19" i="35"/>
  <c r="N20" i="35"/>
  <c r="M20" i="35"/>
  <c r="N21" i="35"/>
  <c r="M21" i="35"/>
  <c r="N22" i="35"/>
  <c r="M22" i="35"/>
  <c r="N23" i="35"/>
  <c r="M23" i="35"/>
  <c r="N24" i="35"/>
  <c r="M24" i="35"/>
  <c r="N25" i="35"/>
  <c r="M25" i="35"/>
  <c r="N26" i="35"/>
  <c r="M26" i="35"/>
  <c r="N27" i="35"/>
  <c r="M27" i="35"/>
  <c r="N28" i="35"/>
  <c r="M28" i="35"/>
  <c r="N29" i="35"/>
  <c r="M29" i="35"/>
  <c r="N30" i="35"/>
  <c r="M30" i="35"/>
  <c r="N31" i="35"/>
  <c r="M31" i="35"/>
  <c r="N32" i="35"/>
  <c r="M32" i="35"/>
  <c r="N40" i="35"/>
  <c r="M40" i="35"/>
  <c r="N41" i="35"/>
  <c r="M41" i="35"/>
  <c r="N42" i="35"/>
  <c r="M42" i="35"/>
  <c r="N43" i="35"/>
  <c r="M43" i="35"/>
  <c r="N44" i="35"/>
  <c r="M44" i="35"/>
  <c r="N45" i="35"/>
  <c r="M45" i="35"/>
  <c r="N46" i="35"/>
  <c r="M46" i="35"/>
  <c r="N47" i="35"/>
  <c r="M47" i="35"/>
  <c r="N48" i="35"/>
  <c r="M48" i="35"/>
  <c r="N49" i="35"/>
  <c r="M49" i="35"/>
  <c r="N50" i="35"/>
  <c r="M50" i="35"/>
  <c r="N51" i="35"/>
  <c r="M51" i="35"/>
  <c r="N52" i="35"/>
  <c r="M52" i="35"/>
  <c r="N53" i="35"/>
  <c r="M53" i="35"/>
  <c r="N54" i="35"/>
  <c r="M54" i="35"/>
  <c r="N55" i="35"/>
  <c r="M55" i="35"/>
  <c r="N56" i="35"/>
  <c r="M56" i="35"/>
  <c r="N57" i="35"/>
  <c r="M57" i="35"/>
  <c r="N58" i="35"/>
  <c r="M58" i="35"/>
  <c r="N59" i="35"/>
  <c r="M59" i="35"/>
  <c r="N60" i="35"/>
  <c r="M60" i="35"/>
  <c r="N61" i="35"/>
  <c r="M61" i="35"/>
  <c r="N62" i="35"/>
  <c r="M62" i="35"/>
  <c r="N63" i="35"/>
  <c r="M63" i="35"/>
  <c r="N64" i="35"/>
  <c r="M64" i="35"/>
  <c r="BF32" i="33"/>
  <c r="BG32" i="33" s="1"/>
  <c r="BF31" i="33"/>
  <c r="BH31" i="33" s="1"/>
  <c r="BF30" i="33"/>
  <c r="BH30" i="33" s="1"/>
  <c r="BF29" i="33"/>
  <c r="BH29" i="33" s="1"/>
  <c r="BF28" i="33"/>
  <c r="BG28" i="33" s="1"/>
  <c r="BF27" i="33"/>
  <c r="BG27" i="33" s="1"/>
  <c r="BF26" i="33"/>
  <c r="BH26" i="33" s="1"/>
  <c r="BF25" i="33"/>
  <c r="BH25" i="33" s="1"/>
  <c r="BF24" i="33"/>
  <c r="BG24" i="33" s="1"/>
  <c r="BF23" i="33"/>
  <c r="BH23" i="33" s="1"/>
  <c r="BF22" i="33"/>
  <c r="BH22" i="33" s="1"/>
  <c r="BF21" i="33"/>
  <c r="BH21" i="33" s="1"/>
  <c r="BF20" i="33"/>
  <c r="BG20" i="33" s="1"/>
  <c r="BF19" i="33"/>
  <c r="BH19" i="33" s="1"/>
  <c r="BF18" i="33"/>
  <c r="BH18" i="33" s="1"/>
  <c r="BF17" i="33"/>
  <c r="BH17" i="33" s="1"/>
  <c r="BF16" i="33"/>
  <c r="BG16" i="33" s="1"/>
  <c r="BF15" i="33"/>
  <c r="BH15" i="33" s="1"/>
  <c r="BF14" i="33"/>
  <c r="BH14" i="33" s="1"/>
  <c r="BF13" i="33"/>
  <c r="BH13" i="33" s="1"/>
  <c r="BF12" i="33"/>
  <c r="BG12" i="33" s="1"/>
  <c r="BF11" i="33"/>
  <c r="BG11" i="33" s="1"/>
  <c r="BF10" i="33"/>
  <c r="BH10" i="33" s="1"/>
  <c r="BF9" i="33"/>
  <c r="BH9" i="33" s="1"/>
  <c r="BF8" i="33"/>
  <c r="BG8" i="33" s="1"/>
  <c r="BH11" i="33" l="1"/>
  <c r="BG23" i="33"/>
  <c r="BH27" i="33"/>
  <c r="BH20" i="33"/>
  <c r="BH16" i="33"/>
  <c r="BH32" i="33"/>
  <c r="BG31" i="33"/>
  <c r="BG19" i="33"/>
  <c r="BH12" i="33"/>
  <c r="BG15" i="33"/>
  <c r="BH28" i="33"/>
  <c r="BH8" i="33"/>
  <c r="BH24" i="33"/>
  <c r="BG14" i="33"/>
  <c r="BG18" i="33"/>
  <c r="BG22" i="33"/>
  <c r="BG26" i="33"/>
  <c r="BG30" i="33"/>
  <c r="BG21" i="33"/>
  <c r="BG25" i="33"/>
  <c r="BG29" i="33"/>
  <c r="BG10" i="33"/>
  <c r="BG9" i="33"/>
  <c r="BG13" i="33"/>
  <c r="BG17" i="3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H20" authorId="0" shapeId="0" xr:uid="{E56E3ED0-E597-43B0-9E77-542CAD326257}">
      <text>
        <r>
          <rPr>
            <b/>
            <sz val="9"/>
            <color indexed="81"/>
            <rFont val="Tahoma"/>
            <charset val="1"/>
          </rPr>
          <t>Windows User:</t>
        </r>
        <r>
          <rPr>
            <sz val="9"/>
            <color indexed="81"/>
            <rFont val="Tahoma"/>
            <charset val="1"/>
          </rPr>
          <t xml:space="preserve">
gv ghi có phép nhưng vp chưa nhận được đơn
</t>
        </r>
      </text>
    </comment>
    <comment ref="I20" authorId="0" shapeId="0" xr:uid="{30CFE0BE-FE03-4BA2-8367-A7872A1D5083}">
      <text>
        <r>
          <rPr>
            <b/>
            <sz val="9"/>
            <color indexed="81"/>
            <rFont val="Tahoma"/>
            <charset val="1"/>
          </rPr>
          <t>Windows User:</t>
        </r>
        <r>
          <rPr>
            <sz val="9"/>
            <color indexed="81"/>
            <rFont val="Tahoma"/>
            <charset val="1"/>
          </rPr>
          <t xml:space="preserve">
gv ghi có phép nhưng vp chưa nhận được đơn
</t>
        </r>
      </text>
    </comment>
    <comment ref="J56" authorId="0" shapeId="0" xr:uid="{C961D4CA-86AF-4AA5-B75C-09D4320B0B92}">
      <text>
        <r>
          <rPr>
            <b/>
            <sz val="9"/>
            <color indexed="81"/>
            <rFont val="Tahoma"/>
            <charset val="1"/>
          </rPr>
          <t>Windows User:</t>
        </r>
        <r>
          <rPr>
            <sz val="9"/>
            <color indexed="81"/>
            <rFont val="Tahoma"/>
            <charset val="1"/>
          </rPr>
          <t xml:space="preserve">
gv ghi có phép nhưng văn phòng chưa nhận được đơn
</t>
        </r>
      </text>
    </comment>
    <comment ref="K56" authorId="0" shapeId="0" xr:uid="{3A1A496A-313D-4FA4-8A6D-2D6DD904079F}">
      <text>
        <r>
          <rPr>
            <b/>
            <sz val="9"/>
            <color indexed="81"/>
            <rFont val="Tahoma"/>
            <charset val="1"/>
          </rPr>
          <t>Windows User:</t>
        </r>
        <r>
          <rPr>
            <sz val="9"/>
            <color indexed="81"/>
            <rFont val="Tahoma"/>
            <charset val="1"/>
          </rPr>
          <t xml:space="preserve">
gv ghi có phép nhưng văn phòng chưa nhận được đơn
</t>
        </r>
      </text>
    </comment>
  </commentList>
</comments>
</file>

<file path=xl/sharedStrings.xml><?xml version="1.0" encoding="utf-8"?>
<sst xmlns="http://schemas.openxmlformats.org/spreadsheetml/2006/main" count="929" uniqueCount="428">
  <si>
    <t>STT</t>
  </si>
  <si>
    <t xml:space="preserve">Vũ Thị Hải </t>
  </si>
  <si>
    <t>TRƯỜNG ĐẠI HỌC HÀ NỘI</t>
  </si>
  <si>
    <t>Đề án Bồi dưỡng Ngoại ngữ</t>
  </si>
  <si>
    <t>Tên</t>
  </si>
  <si>
    <t>Điện thoại</t>
  </si>
  <si>
    <t>Email</t>
  </si>
  <si>
    <t>Ghi chú</t>
  </si>
  <si>
    <t>Vân</t>
  </si>
  <si>
    <t xml:space="preserve">Phạm Thị </t>
  </si>
  <si>
    <t xml:space="preserve">Nguyễn Thị Thu </t>
  </si>
  <si>
    <t>Hường</t>
  </si>
  <si>
    <t xml:space="preserve">Nguyễn Thị Lan </t>
  </si>
  <si>
    <t>Anh</t>
  </si>
  <si>
    <t xml:space="preserve">Lê Thị </t>
  </si>
  <si>
    <t>Yến</t>
  </si>
  <si>
    <t xml:space="preserve">Nguyễn Thị </t>
  </si>
  <si>
    <t>Minh</t>
  </si>
  <si>
    <t>Hạnh</t>
  </si>
  <si>
    <t>Hoa</t>
  </si>
  <si>
    <t xml:space="preserve">Hà Thị </t>
  </si>
  <si>
    <t>Hương</t>
  </si>
  <si>
    <t>Thủy</t>
  </si>
  <si>
    <t>Linh</t>
  </si>
  <si>
    <t>Nga</t>
  </si>
  <si>
    <t xml:space="preserve">Nguyễn Thu </t>
  </si>
  <si>
    <t>Chung</t>
  </si>
  <si>
    <t xml:space="preserve">Nguyễn Thị Minh </t>
  </si>
  <si>
    <t xml:space="preserve">Vũ Thị </t>
  </si>
  <si>
    <t>Huyền</t>
  </si>
  <si>
    <t>Trang</t>
  </si>
  <si>
    <t>Nhàn</t>
  </si>
  <si>
    <t xml:space="preserve">Đỗ Thị </t>
  </si>
  <si>
    <t>Hằng</t>
  </si>
  <si>
    <t xml:space="preserve">Nguyễn Thị Ngọc </t>
  </si>
  <si>
    <t>Lan</t>
  </si>
  <si>
    <t>Thanh</t>
  </si>
  <si>
    <t>Liên</t>
  </si>
  <si>
    <t xml:space="preserve">Trần Thị Thu </t>
  </si>
  <si>
    <t>Hiền</t>
  </si>
  <si>
    <t>Phương</t>
  </si>
  <si>
    <t>Bích</t>
  </si>
  <si>
    <t>Nguyệt</t>
  </si>
  <si>
    <t>Dung</t>
  </si>
  <si>
    <t>Ngân</t>
  </si>
  <si>
    <t>Ánh</t>
  </si>
  <si>
    <t>Lâm</t>
  </si>
  <si>
    <t xml:space="preserve">Vũ Thị Thanh </t>
  </si>
  <si>
    <t>Thúy</t>
  </si>
  <si>
    <t xml:space="preserve">Nguyễn Thị Thanh </t>
  </si>
  <si>
    <t>Thảo</t>
  </si>
  <si>
    <t>Nhung</t>
  </si>
  <si>
    <t>Thơm</t>
  </si>
  <si>
    <t>Nguyễn Thị</t>
  </si>
  <si>
    <t>Mai</t>
  </si>
  <si>
    <t xml:space="preserve">Bùi Thị </t>
  </si>
  <si>
    <t xml:space="preserve">Nguyễn Thanh </t>
  </si>
  <si>
    <t>Hà</t>
  </si>
  <si>
    <t xml:space="preserve">Phạm Thị Thanh </t>
  </si>
  <si>
    <t>Nguyễn Thị Thanh</t>
  </si>
  <si>
    <t>TH Trần Tất Văn</t>
  </si>
  <si>
    <t>dinhhaiyen2909@gmail.com</t>
  </si>
  <si>
    <t>TH &amp; THCS Nghĩa Lộ</t>
  </si>
  <si>
    <t>ThuyNguyen9469811@gmail.com</t>
  </si>
  <si>
    <t>TH Ngọc Sơn</t>
  </si>
  <si>
    <t>thoandao270395@gmail.com</t>
  </si>
  <si>
    <t>An Lão</t>
  </si>
  <si>
    <t>Cát Hải</t>
  </si>
  <si>
    <t>Kiến An</t>
  </si>
  <si>
    <t>TH Minh Tân</t>
  </si>
  <si>
    <t>Kiến Thụy</t>
  </si>
  <si>
    <t>vuthily16899@gmailcom</t>
  </si>
  <si>
    <t>TH Hữu Bằng</t>
  </si>
  <si>
    <t>hangpt.261109@gmail.com</t>
  </si>
  <si>
    <t>TH Nguyễn Đức Cảnh</t>
  </si>
  <si>
    <t>Lê Chân</t>
  </si>
  <si>
    <t>hangdo2306@gmail.com</t>
  </si>
  <si>
    <t>TH Lập Lễ</t>
  </si>
  <si>
    <t>Thủy Nguyên</t>
  </si>
  <si>
    <t>truongthiquynh87@gmail.com</t>
  </si>
  <si>
    <t>TH Kiền Bái</t>
  </si>
  <si>
    <t>lethuykbhp2412@gmail.com</t>
  </si>
  <si>
    <t>TH Quảng Thanh</t>
  </si>
  <si>
    <t>vuhangqthp@gmail.com</t>
  </si>
  <si>
    <t>TH Kỳ Sơn</t>
  </si>
  <si>
    <t>thuongpham209.hp@gmail.com</t>
  </si>
  <si>
    <t>TH Phục Lễ</t>
  </si>
  <si>
    <t>dzung229.hp@gmail.com</t>
  </si>
  <si>
    <t>TH An Sơn</t>
  </si>
  <si>
    <t>thuvu1309@gmail.com</t>
  </si>
  <si>
    <t>TH Kênh Giang</t>
  </si>
  <si>
    <t>dothithanhminh@gmail.com</t>
  </si>
  <si>
    <t>TH Hợp Thành</t>
  </si>
  <si>
    <t>maihoa4396@gmail.com</t>
  </si>
  <si>
    <t>TH Thủy Đường</t>
  </si>
  <si>
    <t>nguyenthithao27031999@gmail.com</t>
  </si>
  <si>
    <t>Lanna904@gmail.com</t>
  </si>
  <si>
    <t>TH Chính Mỹ</t>
  </si>
  <si>
    <t>thanhnhan3382@gmailcom</t>
  </si>
  <si>
    <t>TH Đông Sơn</t>
  </si>
  <si>
    <t>trinhhuonglan@gmail.com</t>
  </si>
  <si>
    <t>0388687522</t>
  </si>
  <si>
    <t>athithomhp@gmail.com</t>
  </si>
  <si>
    <t>0989169859</t>
  </si>
  <si>
    <t>nguyenhoathaiduong1@thaithuy.edu.vn</t>
  </si>
  <si>
    <t>TH Liên Khê</t>
  </si>
  <si>
    <t>0352473699</t>
  </si>
  <si>
    <t>thuhathhevinh1987@gmail.com</t>
  </si>
  <si>
    <t>TH Lưu Kiếm</t>
  </si>
  <si>
    <t>0983485188</t>
  </si>
  <si>
    <t>yenkeolac88@gmail.com</t>
  </si>
  <si>
    <t xml:space="preserve">TH Minh Đức </t>
  </si>
  <si>
    <t>0387004526</t>
  </si>
  <si>
    <t>buithithanhhuong25021999@gmail.com</t>
  </si>
  <si>
    <t>TH Hùng Tiến</t>
  </si>
  <si>
    <t>Vĩnh Bảo</t>
  </si>
  <si>
    <t>0934518518</t>
  </si>
  <si>
    <t>vuchung19071979@gmailcom</t>
  </si>
  <si>
    <t>0349720579</t>
  </si>
  <si>
    <t>THCS Hồng Thái</t>
  </si>
  <si>
    <t>An Dương</t>
  </si>
  <si>
    <t>trinhngocanh2727@gmailcom</t>
  </si>
  <si>
    <t>THCS Lương Khánh Thiện</t>
  </si>
  <si>
    <t>phamthithuyhoalkt@gmail.com</t>
  </si>
  <si>
    <t>THCS Quốc Tuấn</t>
  </si>
  <si>
    <t>nguyennghiep77@gmail.com</t>
  </si>
  <si>
    <t>THCS Tân Thắng</t>
  </si>
  <si>
    <t>lehuongtt76@gmail.com</t>
  </si>
  <si>
    <t>THCS Ngọc Hải</t>
  </si>
  <si>
    <t>Đồ Sơn</t>
  </si>
  <si>
    <t>tranthimyttkthp@gmailcom</t>
  </si>
  <si>
    <t>THCS Bàng La</t>
  </si>
  <si>
    <t>phamtrang.vnu@gmail.com</t>
  </si>
  <si>
    <t xml:space="preserve">THCS Anh Dũng </t>
  </si>
  <si>
    <t>Dương Kinh</t>
  </si>
  <si>
    <t>tothihuonghd@gmail.com</t>
  </si>
  <si>
    <t>THCS Hòa Nghĩa</t>
  </si>
  <si>
    <t>trquynhad@gmail.com</t>
  </si>
  <si>
    <t>THCS Hưng Đạo</t>
  </si>
  <si>
    <t>phuongchi.nguyen305@gmail.com</t>
  </si>
  <si>
    <t>THCS Đằng Hải</t>
  </si>
  <si>
    <t>Hải An</t>
  </si>
  <si>
    <t>nguyenhanhhphp@gmail.com</t>
  </si>
  <si>
    <t>THCS Lê Lợi , Hải An</t>
  </si>
  <si>
    <t>nguyenthaovan155@gmail.com</t>
  </si>
  <si>
    <t>THCS Trần Văn Ơn</t>
  </si>
  <si>
    <t>Hồng Bàng</t>
  </si>
  <si>
    <t>lethanhhuyen210@gmail.com</t>
  </si>
  <si>
    <t>THCS Tân Trào</t>
  </si>
  <si>
    <t>thcshongthai01@gmail.com</t>
  </si>
  <si>
    <t>phunguyenduc286@gmail.com</t>
  </si>
  <si>
    <t>THCS Lê Hồng Phong</t>
  </si>
  <si>
    <t>Ngô Quyền</t>
  </si>
  <si>
    <t>THCS Lý Tự Trọng</t>
  </si>
  <si>
    <t>linhbui2704@gmail.com</t>
  </si>
  <si>
    <t>THCS Quang Trung</t>
  </si>
  <si>
    <t>hathiphuong1987@gmail.com</t>
  </si>
  <si>
    <t>THCS An Lư</t>
  </si>
  <si>
    <t>Huongdoanhkt93@gmail.com</t>
  </si>
  <si>
    <t>THCS Liên Khê</t>
  </si>
  <si>
    <t>THCS Phả Lễ</t>
  </si>
  <si>
    <t>THCS Thủy Đường</t>
  </si>
  <si>
    <t>thuhang.thcsthuyduong@gmail.com</t>
  </si>
  <si>
    <t>THCS Mỹ Đồng</t>
  </si>
  <si>
    <t>trangtin19872010@gmail.com</t>
  </si>
  <si>
    <t>THCS Chấn Hưng</t>
  </si>
  <si>
    <t>Tiên Lãng</t>
  </si>
  <si>
    <t>buithibichth1983@gmail.com</t>
  </si>
  <si>
    <t>THCS Quyết Tiến</t>
  </si>
  <si>
    <t>hathaotrang.hp@gmail.com</t>
  </si>
  <si>
    <t>THCS Kiến Thiết</t>
  </si>
  <si>
    <t>nguyengianghp90@gmail.com</t>
  </si>
  <si>
    <t>THPT An Dương</t>
  </si>
  <si>
    <t>thanhmienad@gmail.com</t>
  </si>
  <si>
    <t>nguyenthanhhuyenad83@gmail.com</t>
  </si>
  <si>
    <t>THPT An Lão</t>
  </si>
  <si>
    <t>phamthithanhhuong@als.ed.vn</t>
  </si>
  <si>
    <t>luuthihaiyen@als.edu.vn</t>
  </si>
  <si>
    <t>THPT Bạch Đằng</t>
  </si>
  <si>
    <t>Lehang43.bd@gmail.com</t>
  </si>
  <si>
    <t>haiyen101083@gmail.com</t>
  </si>
  <si>
    <t>THPT Cát Bà</t>
  </si>
  <si>
    <t>vitcon21@gmail.com</t>
  </si>
  <si>
    <t>THPT Cộng Hiền</t>
  </si>
  <si>
    <t>nguyenthihauhp12@gmail.com</t>
  </si>
  <si>
    <t>THPT Đồ Sơn</t>
  </si>
  <si>
    <t>nguyenthinhung.dshp@gmail.com</t>
  </si>
  <si>
    <t>THPT Hải An</t>
  </si>
  <si>
    <t>khongle87hp@gmail.com</t>
  </si>
  <si>
    <t>thuhang.et@gmail.com</t>
  </si>
  <si>
    <t>THPT Hồng Bàng</t>
  </si>
  <si>
    <t>lam78pnl@gmail.com</t>
  </si>
  <si>
    <t>THPT Hùng Thắng</t>
  </si>
  <si>
    <t>longhackg@gmail.com</t>
  </si>
  <si>
    <t>vuthinguyet79@gmail.com</t>
  </si>
  <si>
    <t>THPT Kiến An</t>
  </si>
  <si>
    <t>phamthithuyanh1983@gmail.com</t>
  </si>
  <si>
    <t>dinhlanhuong19751977@gmail.com</t>
  </si>
  <si>
    <t>THPT Kiến Thụy</t>
  </si>
  <si>
    <t>phamlananh.hp@gmail.com</t>
  </si>
  <si>
    <t>quynhle.le@gmail.com</t>
  </si>
  <si>
    <t>THPT Lê Chân</t>
  </si>
  <si>
    <t>hangnguyenntds@gmail.com</t>
  </si>
  <si>
    <t>trangbaby03051996@gmail.com</t>
  </si>
  <si>
    <t>lientranhp1981@gmail.com</t>
  </si>
  <si>
    <t>THPT Lê Hồng Phong</t>
  </si>
  <si>
    <t>dauthihaithanhlhp@gmail.com</t>
  </si>
  <si>
    <t>THPT Lê Ích Mộc</t>
  </si>
  <si>
    <t>dong.mai7@gmail.com</t>
  </si>
  <si>
    <t>THPT Lê Qúy Đôn</t>
  </si>
  <si>
    <t>trangvicky84@gmail.com</t>
  </si>
  <si>
    <t>nguyenthanhhuyenlqd09@gmailcom</t>
  </si>
  <si>
    <t>THPT Lý Thường Kiệt</t>
  </si>
  <si>
    <t>0989318669</t>
  </si>
  <si>
    <t>Phamthuyvanltk@gmail.com</t>
  </si>
  <si>
    <t>0984980892</t>
  </si>
  <si>
    <t>huongluattk@gmail.com</t>
  </si>
  <si>
    <t>THPT Mạc Đĩnh Chi</t>
  </si>
  <si>
    <t>0984048364</t>
  </si>
  <si>
    <t>datkct@gmail.com</t>
  </si>
  <si>
    <t>0986070522</t>
  </si>
  <si>
    <t>thaomdc86@gmail.com</t>
  </si>
  <si>
    <t>0395720222</t>
  </si>
  <si>
    <t>honghanh1805hp@gmail.com</t>
  </si>
  <si>
    <t>THPT Ngô Quyền</t>
  </si>
  <si>
    <t>0766349829</t>
  </si>
  <si>
    <t>tiamodarling@yahoo.com</t>
  </si>
  <si>
    <t>THPT Nguyễn Bỉnh Khiêm</t>
  </si>
  <si>
    <t>0974309562</t>
  </si>
  <si>
    <t>khongyennbk@gmail.com</t>
  </si>
  <si>
    <t>0943812307</t>
  </si>
  <si>
    <t>nguyentho85.nbk@gmail.com</t>
  </si>
  <si>
    <t>THPT Nguyễn Đức Cảnh</t>
  </si>
  <si>
    <t>0902001869</t>
  </si>
  <si>
    <t>soko.fun93@gmail.com</t>
  </si>
  <si>
    <t>0936831318</t>
  </si>
  <si>
    <t>nguyenthuy.kthp@gmail.com</t>
  </si>
  <si>
    <t>THPT Nguyễn Trãi</t>
  </si>
  <si>
    <t>0393465301</t>
  </si>
  <si>
    <t>giaovienanh96@gmail.com</t>
  </si>
  <si>
    <t>THPT Hermamn Gmeiner</t>
  </si>
  <si>
    <t>0916842456</t>
  </si>
  <si>
    <t>huyenha.tran@gmail.com</t>
  </si>
  <si>
    <t>THPT Quang Trung</t>
  </si>
  <si>
    <t>0943375406</t>
  </si>
  <si>
    <t>yenanhqt@gmail.com</t>
  </si>
  <si>
    <t xml:space="preserve">THPT Quốc Tuấn </t>
  </si>
  <si>
    <t>0971257569</t>
  </si>
  <si>
    <t>ngaduqt@gmailcom</t>
  </si>
  <si>
    <t>0978055697</t>
  </si>
  <si>
    <t>tranhuong365.tt@gmail.com</t>
  </si>
  <si>
    <t>THPT Thủy Sơn</t>
  </si>
  <si>
    <t>0934429959</t>
  </si>
  <si>
    <t>tranhyen155@gmail.com</t>
  </si>
  <si>
    <t>0968216896</t>
  </si>
  <si>
    <t>miriado.ThuyNguyen@gmail.com</t>
  </si>
  <si>
    <t>THPT Tiên Lãng</t>
  </si>
  <si>
    <t>0393293748</t>
  </si>
  <si>
    <t>vunhung66@gmail.com</t>
  </si>
  <si>
    <t>0912948565</t>
  </si>
  <si>
    <t>suongrong802009@gmai.com</t>
  </si>
  <si>
    <t>THPT Tô Hiệu</t>
  </si>
  <si>
    <t>nguyenthuanh2018@gmail.com</t>
  </si>
  <si>
    <t>THPT Toàn Thắng</t>
  </si>
  <si>
    <t>0973214688</t>
  </si>
  <si>
    <t>thaohuong.pham999@gmail.com</t>
  </si>
  <si>
    <t>0522393393</t>
  </si>
  <si>
    <t>lannguyengiangnam@gmail.com</t>
  </si>
  <si>
    <t>THPT Trần Hưng Đạo</t>
  </si>
  <si>
    <t>0869612986</t>
  </si>
  <si>
    <t>nguyenthihuyen1985kahp@gmailcom</t>
  </si>
  <si>
    <t>THPT Vĩnh Bảo</t>
  </si>
  <si>
    <t>0945988268</t>
  </si>
  <si>
    <t>thanhhoa3883@gmail.com</t>
  </si>
  <si>
    <t>0865512979</t>
  </si>
  <si>
    <t>nguyenthuhienvn79@gmail.com</t>
  </si>
  <si>
    <t>Thoan</t>
  </si>
  <si>
    <t>Ly</t>
  </si>
  <si>
    <t>Quỳnh</t>
  </si>
  <si>
    <t>Thùy</t>
  </si>
  <si>
    <t>Thương</t>
  </si>
  <si>
    <t>Vũ</t>
  </si>
  <si>
    <t>Làn</t>
  </si>
  <si>
    <t xml:space="preserve">Đinh Thị Hải </t>
  </si>
  <si>
    <t xml:space="preserve">Đào Thị Hồng </t>
  </si>
  <si>
    <t xml:space="preserve">Phạm Thu </t>
  </si>
  <si>
    <t xml:space="preserve">Trương Thi </t>
  </si>
  <si>
    <t xml:space="preserve">Hoàng Thiên </t>
  </si>
  <si>
    <t xml:space="preserve">Đỗ Thị Thanh </t>
  </si>
  <si>
    <t xml:space="preserve">Bùi Thị Mai </t>
  </si>
  <si>
    <t xml:space="preserve">Trịnh Thị Hương </t>
  </si>
  <si>
    <t xml:space="preserve">Lã Thị </t>
  </si>
  <si>
    <t xml:space="preserve">Cù Thị </t>
  </si>
  <si>
    <t xml:space="preserve">Bùi Thị Thanh </t>
  </si>
  <si>
    <t xml:space="preserve">Vũ Đình </t>
  </si>
  <si>
    <t>Hiếu</t>
  </si>
  <si>
    <t>Thư</t>
  </si>
  <si>
    <t>Kẻ</t>
  </si>
  <si>
    <t>Vy</t>
  </si>
  <si>
    <t>Tuyên</t>
  </si>
  <si>
    <t>Tĩnh</t>
  </si>
  <si>
    <t>Thao</t>
  </si>
  <si>
    <t xml:space="preserve">Tô Thị </t>
  </si>
  <si>
    <t xml:space="preserve">Phạm Thị  Thúy </t>
  </si>
  <si>
    <t>Phan Thị Minh</t>
  </si>
  <si>
    <t xml:space="preserve">Hoàng Dương Lan </t>
  </si>
  <si>
    <t>Đinh Hoàng</t>
  </si>
  <si>
    <t xml:space="preserve">Nguyễn Anh </t>
  </si>
  <si>
    <t xml:space="preserve">Nguyễn Thị Như </t>
  </si>
  <si>
    <t xml:space="preserve">Hoàng Văn </t>
  </si>
  <si>
    <t xml:space="preserve">Đồng Thị Thanh </t>
  </si>
  <si>
    <t xml:space="preserve">Nguyễn Thảo </t>
  </si>
  <si>
    <t xml:space="preserve">Lê Thanh </t>
  </si>
  <si>
    <t xml:space="preserve">Trần Tường </t>
  </si>
  <si>
    <t>Vũ Nhân</t>
  </si>
  <si>
    <t xml:space="preserve">Nguyễn Lan </t>
  </si>
  <si>
    <t>Phạm Thị Hồng</t>
  </si>
  <si>
    <t xml:space="preserve">Miền </t>
  </si>
  <si>
    <t>Nguyên</t>
  </si>
  <si>
    <t>Hậu</t>
  </si>
  <si>
    <t>Lê</t>
  </si>
  <si>
    <t>My</t>
  </si>
  <si>
    <t xml:space="preserve">Lưu Thị Hải </t>
  </si>
  <si>
    <t>Lê Thị Nguyệt</t>
  </si>
  <si>
    <t xml:space="preserve">Nguyễn Hải </t>
  </si>
  <si>
    <t xml:space="preserve">Lý Thị Bình </t>
  </si>
  <si>
    <t xml:space="preserve">Khổng Thị Hồng </t>
  </si>
  <si>
    <t>Phạm Thị Trà</t>
  </si>
  <si>
    <t xml:space="preserve">Phạm Thị Thúy </t>
  </si>
  <si>
    <t xml:space="preserve">Đinh Thị Lan </t>
  </si>
  <si>
    <t>Phạm Thị Lan</t>
  </si>
  <si>
    <t xml:space="preserve">Lê Thúy </t>
  </si>
  <si>
    <t>Trần Thị Phương</t>
  </si>
  <si>
    <t xml:space="preserve">Đậu Thị Hải </t>
  </si>
  <si>
    <t xml:space="preserve">Đồng Thị </t>
  </si>
  <si>
    <t xml:space="preserve">Vũ Thu </t>
  </si>
  <si>
    <t>Thơ</t>
  </si>
  <si>
    <t>Huyễn</t>
  </si>
  <si>
    <t>Họa</t>
  </si>
  <si>
    <t xml:space="preserve">Đỗ Thị Thu </t>
  </si>
  <si>
    <t xml:space="preserve">Vũ Phương </t>
  </si>
  <si>
    <t xml:space="preserve">Đinh Thị Hồng </t>
  </si>
  <si>
    <t xml:space="preserve">Nguyễn Thị Hoàng </t>
  </si>
  <si>
    <t xml:space="preserve">Khổng Thị </t>
  </si>
  <si>
    <t xml:space="preserve">Trần Thu  </t>
  </si>
  <si>
    <t xml:space="preserve">Vũ Thúy </t>
  </si>
  <si>
    <t xml:space="preserve">Trần Thị Thanh </t>
  </si>
  <si>
    <t xml:space="preserve">Nguyễn Thúy </t>
  </si>
  <si>
    <t>tuyen7379@gmail.com</t>
  </si>
  <si>
    <t>bautroixanhhp@gmail.com</t>
  </si>
  <si>
    <t xml:space="preserve">*Nguyên tắc điểm danh: Có mặt: không ghi, Vắng: ghi V, có phép ghi P (phải nộp lại giấy phép)     </t>
  </si>
  <si>
    <t>Họ</t>
  </si>
  <si>
    <t>Đơn vị công tác</t>
  </si>
  <si>
    <t>Huyện</t>
  </si>
  <si>
    <t>Số buổi nghỉ không phép</t>
  </si>
  <si>
    <t>Số buổi nghỉ có phép</t>
  </si>
  <si>
    <t>Tỷ lệ nghỉ học không phép</t>
  </si>
  <si>
    <t>Cảnh cáo nghỉ học</t>
  </si>
  <si>
    <t>x</t>
  </si>
  <si>
    <t>THEO DÕI ĐIỂM DANH - LỚP 1E-TH-NLSP-HP2024</t>
  </si>
  <si>
    <t>THEO DÕI ĐIỂM DANH - LỚP 2EC1-THPT-NLSP-HP2024</t>
  </si>
  <si>
    <t>THEO DÕI ĐIỂM DANH - LỚP 1EC1-THPT-NLNN-HP2024</t>
  </si>
  <si>
    <t>Sáng 23.11</t>
  </si>
  <si>
    <t>Chiều 23.11</t>
  </si>
  <si>
    <t>Sáng 24.11</t>
  </si>
  <si>
    <t>Chiều 24.11</t>
  </si>
  <si>
    <t>Sáng 27.11</t>
  </si>
  <si>
    <t>Chiều 27.11</t>
  </si>
  <si>
    <t>Sáng 28.11</t>
  </si>
  <si>
    <t>Chiều 28.11</t>
  </si>
  <si>
    <t>Sáng 29.11</t>
  </si>
  <si>
    <t>Chiều 29.11</t>
  </si>
  <si>
    <t>Sáng 30.11</t>
  </si>
  <si>
    <t>Chiều 30.11</t>
  </si>
  <si>
    <t>Sáng 01.12</t>
  </si>
  <si>
    <t>Chiều 01.12</t>
  </si>
  <si>
    <t>Sáng 04.12</t>
  </si>
  <si>
    <t>Chiều 04.12</t>
  </si>
  <si>
    <t>Sáng 05.12</t>
  </si>
  <si>
    <t>Chiều 05.12</t>
  </si>
  <si>
    <t>Sáng 06.12</t>
  </si>
  <si>
    <t>Chiều 06.12</t>
  </si>
  <si>
    <t>Sáng 07.12</t>
  </si>
  <si>
    <t>Chiều 07.12</t>
  </si>
  <si>
    <t>Sáng 08.12</t>
  </si>
  <si>
    <t>Chiều 08.12</t>
  </si>
  <si>
    <t>Sáng 11.12</t>
  </si>
  <si>
    <t>Chiều 11.12</t>
  </si>
  <si>
    <t>Sáng 12.12</t>
  </si>
  <si>
    <t>Chiều 12.12</t>
  </si>
  <si>
    <t>Sáng 13.12</t>
  </si>
  <si>
    <t>Chiều 13.12</t>
  </si>
  <si>
    <t>Sáng 14.12</t>
  </si>
  <si>
    <t>Chiều 14.12</t>
  </si>
  <si>
    <t>Sáng 15.12</t>
  </si>
  <si>
    <t>Chiều 15.12</t>
  </si>
  <si>
    <t>Sáng 18.12</t>
  </si>
  <si>
    <t>Chiều 18.12</t>
  </si>
  <si>
    <t>Sáng 19.12</t>
  </si>
  <si>
    <t>Chiều 19.12</t>
  </si>
  <si>
    <t>Sáng 20.12</t>
  </si>
  <si>
    <t>Chiều 20.12</t>
  </si>
  <si>
    <t>Sáng 21.12</t>
  </si>
  <si>
    <t>Chiều 21.12</t>
  </si>
  <si>
    <t>Sáng 22.12</t>
  </si>
  <si>
    <t>Chiều 22.12</t>
  </si>
  <si>
    <t>Sáng 26.12</t>
  </si>
  <si>
    <t>Chiều 26.12</t>
  </si>
  <si>
    <t>Sáng 27.12</t>
  </si>
  <si>
    <t>Chiều 27.12</t>
  </si>
  <si>
    <t>Sáng 28.12</t>
  </si>
  <si>
    <t>Chiều 28.12</t>
  </si>
  <si>
    <t>v</t>
  </si>
  <si>
    <t>THEO DÕI ĐIỂM DANH - LỚP 1E-THCS-NLSP-HP2024</t>
  </si>
  <si>
    <t xml:space="preserve">Trịnh Thị Ngọc </t>
  </si>
  <si>
    <t>gv ghi có phép nhưng văn phòng chưa nhận được đơn</t>
  </si>
  <si>
    <t>KHÓA BỒI DƯỠNG NÂNG CAO NĂNG LỰC NGOẠI NGỮ CHO GIÁO VIÊN TIẾNG ANH  CẤP THPT NĂM 2024</t>
  </si>
  <si>
    <t>0852568298</t>
  </si>
  <si>
    <t>trinhngocanh2727@gmail.com</t>
  </si>
  <si>
    <t>Quận, huyện</t>
  </si>
  <si>
    <t>0902003085</t>
  </si>
  <si>
    <t>honghp216@gmail.com</t>
  </si>
  <si>
    <t>TH Minh Đức</t>
  </si>
  <si>
    <t>Hoàng Thị Thu</t>
  </si>
  <si>
    <t>Hồng</t>
  </si>
  <si>
    <t>THCS Đà Nẵng</t>
  </si>
  <si>
    <t>KHÓA BỒI DƯỠNG NÂNG CAO NĂNG LỰC SƯ PHẠM CHO GIÁO VIÊN TIẾNG ANH CẤP TIỂU HỌC NĂM 2024</t>
  </si>
  <si>
    <t>KHÓA BỒI DƯỠNG NÂNG CAO NĂNG LỰC SƯ PHẠM CHO GIÁO VIÊN TIẾNG ANH CẤP THCS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</si>
</sst>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charset val="134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u/>
      <sz val="12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2" tint="-0.14996795556505021"/>
      </left>
      <right style="thin">
        <color theme="2" tint="-0.14996795556505021"/>
      </right>
      <top style="thin">
        <color theme="2" tint="-0.14996795556505021"/>
      </top>
      <bottom/>
      <diagonal/>
    </border>
    <border>
      <left style="thin">
        <color theme="2" tint="-0.14996795556505021"/>
      </left>
      <right style="thin">
        <color theme="2" tint="-0.14996795556505021"/>
      </right>
      <top style="thin">
        <color theme="2" tint="-0.14993743705557422"/>
      </top>
      <bottom style="thin">
        <color theme="2" tint="-0.14993743705557422"/>
      </bottom>
      <diagonal/>
    </border>
    <border>
      <left style="thin">
        <color theme="2" tint="-0.14996795556505021"/>
      </left>
      <right style="thin">
        <color theme="2" tint="-0.14996795556505021"/>
      </right>
      <top/>
      <bottom/>
      <diagonal/>
    </border>
    <border>
      <left style="thin">
        <color theme="2" tint="-0.14996795556505021"/>
      </left>
      <right/>
      <top/>
      <bottom/>
      <diagonal/>
    </border>
    <border>
      <left/>
      <right/>
      <top style="thin">
        <color theme="2" tint="-0.149967955565050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theme="2" tint="-0.14996795556505021"/>
      </left>
      <right/>
      <top style="thin">
        <color theme="2" tint="-0.14993743705557422"/>
      </top>
      <bottom style="thin">
        <color theme="2" tint="-0.14993743705557422"/>
      </bottom>
      <diagonal/>
    </border>
    <border>
      <left/>
      <right/>
      <top style="thin">
        <color theme="2" tint="-0.14993743705557422"/>
      </top>
      <bottom style="thin">
        <color theme="2" tint="-0.14993743705557422"/>
      </bottom>
      <diagonal/>
    </border>
    <border>
      <left/>
      <right style="thin">
        <color theme="2" tint="-0.14996795556505021"/>
      </right>
      <top style="thin">
        <color theme="2" tint="-0.14993743705557422"/>
      </top>
      <bottom style="thin">
        <color theme="2" tint="-0.1499374370555742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7" fillId="0" borderId="0"/>
    <xf numFmtId="0" fontId="8" fillId="0" borderId="0"/>
  </cellStyleXfs>
  <cellXfs count="12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5" xfId="3" applyFont="1" applyBorder="1" applyAlignment="1">
      <alignment horizontal="left" vertical="center" wrapText="1"/>
    </xf>
    <xf numFmtId="0" fontId="1" fillId="0" borderId="5" xfId="3" applyFont="1" applyBorder="1" applyAlignment="1">
      <alignment horizontal="center" vertical="center" wrapText="1"/>
    </xf>
    <xf numFmtId="0" fontId="1" fillId="2" borderId="5" xfId="3" applyFont="1" applyFill="1" applyBorder="1" applyAlignment="1">
      <alignment horizontal="center" vertical="center" wrapText="1"/>
    </xf>
    <xf numFmtId="0" fontId="1" fillId="2" borderId="11" xfId="3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1" fillId="4" borderId="14" xfId="1" applyNumberFormat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left" vertical="center" wrapText="1"/>
    </xf>
    <xf numFmtId="0" fontId="9" fillId="0" borderId="2" xfId="1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4" fillId="0" borderId="2" xfId="1" applyFont="1" applyBorder="1" applyAlignment="1" applyProtection="1">
      <alignment horizontal="left" vertical="center" wrapText="1"/>
    </xf>
    <xf numFmtId="0" fontId="1" fillId="2" borderId="14" xfId="1" applyNumberFormat="1" applyFont="1" applyFill="1" applyBorder="1" applyAlignment="1">
      <alignment horizontal="center" vertical="center" wrapText="1"/>
    </xf>
    <xf numFmtId="0" fontId="1" fillId="0" borderId="2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1" fillId="4" borderId="13" xfId="0" applyFont="1" applyFill="1" applyBorder="1" applyAlignment="1">
      <alignment horizontal="center" vertical="center" wrapText="1"/>
    </xf>
    <xf numFmtId="9" fontId="1" fillId="4" borderId="12" xfId="0" applyNumberFormat="1" applyFont="1" applyFill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3" fillId="0" borderId="14" xfId="0" quotePrefix="1" applyFont="1" applyBorder="1" applyAlignment="1">
      <alignment horizontal="center" wrapText="1"/>
    </xf>
    <xf numFmtId="0" fontId="1" fillId="2" borderId="2" xfId="1" applyNumberFormat="1" applyFont="1" applyFill="1" applyBorder="1" applyAlignment="1">
      <alignment horizontal="center" vertical="center" wrapText="1"/>
    </xf>
    <xf numFmtId="9" fontId="1" fillId="2" borderId="12" xfId="0" applyNumberFormat="1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2" borderId="2" xfId="0" quotePrefix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4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4" fillId="4" borderId="2" xfId="0" applyFont="1" applyFill="1" applyBorder="1" applyAlignment="1">
      <alignment horizontal="center" vertical="center" wrapText="1"/>
    </xf>
    <xf numFmtId="0" fontId="3" fillId="2" borderId="2" xfId="0" quotePrefix="1" applyFont="1" applyFill="1" applyBorder="1" applyAlignment="1">
      <alignment horizontal="center" vertical="center" wrapText="1"/>
    </xf>
    <xf numFmtId="0" fontId="3" fillId="2" borderId="2" xfId="0" quotePrefix="1" applyFont="1" applyFill="1" applyBorder="1" applyAlignment="1">
      <alignment horizontal="center" wrapText="1"/>
    </xf>
    <xf numFmtId="0" fontId="3" fillId="0" borderId="2" xfId="0" quotePrefix="1" applyFont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3" xfId="0" quotePrefix="1" applyFont="1" applyBorder="1" applyAlignment="1">
      <alignment horizontal="center" vertical="center" wrapText="1"/>
    </xf>
    <xf numFmtId="0" fontId="3" fillId="2" borderId="3" xfId="0" quotePrefix="1" applyFont="1" applyFill="1" applyBorder="1" applyAlignment="1">
      <alignment horizontal="center" vertical="center" wrapText="1"/>
    </xf>
    <xf numFmtId="9" fontId="1" fillId="4" borderId="6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2" fillId="0" borderId="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0" borderId="10" xfId="3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 wrapText="1"/>
    </xf>
    <xf numFmtId="0" fontId="2" fillId="0" borderId="8" xfId="3" applyFont="1" applyBorder="1" applyAlignment="1">
      <alignment vertical="center" wrapText="1"/>
    </xf>
    <xf numFmtId="0" fontId="2" fillId="0" borderId="16" xfId="3" applyFont="1" applyBorder="1" applyAlignment="1">
      <alignment horizontal="center" vertical="center" wrapText="1"/>
    </xf>
    <xf numFmtId="0" fontId="2" fillId="0" borderId="17" xfId="3" applyFont="1" applyBorder="1" applyAlignment="1">
      <alignment horizontal="center" vertical="center" wrapText="1"/>
    </xf>
    <xf numFmtId="0" fontId="2" fillId="0" borderId="18" xfId="3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wrapText="1"/>
    </xf>
    <xf numFmtId="0" fontId="2" fillId="0" borderId="0" xfId="0" applyFont="1" applyFill="1" applyAlignment="1">
      <alignment horizontal="left" vertical="center" wrapText="1"/>
    </xf>
    <xf numFmtId="0" fontId="2" fillId="0" borderId="8" xfId="0" applyFont="1" applyBorder="1" applyAlignment="1">
      <alignment vertical="center" wrapText="1"/>
    </xf>
    <xf numFmtId="0" fontId="2" fillId="0" borderId="5" xfId="3" applyFont="1" applyBorder="1" applyAlignment="1">
      <alignment vertical="center" wrapText="1"/>
    </xf>
    <xf numFmtId="0" fontId="2" fillId="0" borderId="1" xfId="3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2" xfId="1" applyNumberFormat="1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9" fontId="14" fillId="4" borderId="12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5" fillId="0" borderId="19" xfId="0" applyFont="1" applyFill="1" applyBorder="1" applyAlignment="1">
      <alignment horizontal="left" vertical="center"/>
    </xf>
    <xf numFmtId="0" fontId="15" fillId="0" borderId="19" xfId="0" quotePrefix="1" applyFont="1" applyFill="1" applyBorder="1" applyAlignment="1">
      <alignment horizontal="left" vertical="center"/>
    </xf>
    <xf numFmtId="0" fontId="15" fillId="0" borderId="20" xfId="0" applyFont="1" applyFill="1" applyBorder="1" applyAlignment="1">
      <alignment horizontal="left" vertical="center"/>
    </xf>
    <xf numFmtId="0" fontId="4" fillId="0" borderId="2" xfId="1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/>
    </xf>
    <xf numFmtId="0" fontId="4" fillId="0" borderId="19" xfId="0" quotePrefix="1" applyFont="1" applyFill="1" applyBorder="1" applyAlignment="1">
      <alignment horizontal="left" vertical="center"/>
    </xf>
    <xf numFmtId="0" fontId="16" fillId="0" borderId="19" xfId="1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9" fontId="4" fillId="0" borderId="12" xfId="0" applyNumberFormat="1" applyFont="1" applyFill="1" applyBorder="1" applyAlignment="1">
      <alignment horizontal="left" vertical="center" wrapText="1"/>
    </xf>
    <xf numFmtId="0" fontId="17" fillId="0" borderId="0" xfId="0" applyFont="1" applyFill="1" applyAlignment="1">
      <alignment horizontal="left" wrapText="1"/>
    </xf>
  </cellXfs>
  <cellStyles count="4">
    <cellStyle name="Hyperlink" xfId="1" builtinId="8"/>
    <cellStyle name="Normal" xfId="0" builtinId="0"/>
    <cellStyle name="Normal 2" xfId="2" xr:uid="{00000000-0005-0000-0000-000002000000}"/>
    <cellStyle name="Normal 2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rinhngocanh272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2CFD7-5BDD-4A04-9300-3C566134EDE8}">
  <dimension ref="A1:BJ64"/>
  <sheetViews>
    <sheetView tabSelected="1" zoomScale="130" zoomScaleNormal="130" workbookViewId="0">
      <selection activeCell="E3" sqref="E3"/>
    </sheetView>
  </sheetViews>
  <sheetFormatPr defaultColWidth="9.140625" defaultRowHeight="15"/>
  <cols>
    <col min="1" max="1" width="6.7109375" style="43" customWidth="1"/>
    <col min="2" max="2" width="19.42578125" style="43" customWidth="1"/>
    <col min="3" max="3" width="10.7109375" style="43" customWidth="1"/>
    <col min="4" max="4" width="21.42578125" style="43" customWidth="1"/>
    <col min="5" max="6" width="15.7109375" style="43" customWidth="1"/>
    <col min="7" max="7" width="29.28515625" style="43" customWidth="1"/>
    <col min="8" max="11" width="7.42578125" style="43" customWidth="1"/>
    <col min="12" max="12" width="9.140625" style="92"/>
    <col min="13" max="15" width="9.140625" style="43"/>
    <col min="16" max="16" width="31.5703125" style="43" customWidth="1"/>
    <col min="17" max="16384" width="9.140625" style="43"/>
  </cols>
  <sheetData>
    <row r="1" spans="1:62" ht="15.75">
      <c r="A1" s="74" t="s">
        <v>2</v>
      </c>
      <c r="B1" s="74"/>
      <c r="C1" s="74"/>
      <c r="D1" s="74"/>
      <c r="E1" s="74"/>
      <c r="F1" s="74"/>
      <c r="G1" s="74"/>
      <c r="H1" s="12"/>
      <c r="I1" s="13"/>
      <c r="J1" s="12"/>
      <c r="K1" s="12"/>
      <c r="L1" s="13"/>
      <c r="M1" s="13"/>
      <c r="N1" s="12"/>
      <c r="O1" s="14"/>
      <c r="P1" s="14"/>
      <c r="Q1" s="14"/>
      <c r="R1" s="14"/>
      <c r="S1" s="14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5"/>
      <c r="BG1" s="10"/>
      <c r="BH1" s="10"/>
      <c r="BI1" s="10"/>
      <c r="BJ1" s="10"/>
    </row>
    <row r="2" spans="1:62" ht="15.75">
      <c r="A2" s="73" t="s">
        <v>3</v>
      </c>
      <c r="B2" s="73"/>
      <c r="C2" s="73"/>
      <c r="D2" s="73"/>
      <c r="E2" s="73"/>
      <c r="F2" s="73"/>
      <c r="G2" s="73"/>
      <c r="H2" s="16"/>
      <c r="I2" s="17"/>
      <c r="J2" s="16"/>
      <c r="K2" s="16"/>
      <c r="L2" s="17"/>
      <c r="M2" s="17"/>
      <c r="N2" s="18"/>
      <c r="O2" s="19"/>
      <c r="P2" s="19"/>
      <c r="Q2" s="19"/>
      <c r="R2" s="19"/>
      <c r="S2" s="19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20"/>
      <c r="BG2" s="11"/>
      <c r="BH2" s="11"/>
      <c r="BI2" s="11"/>
      <c r="BJ2" s="11"/>
    </row>
    <row r="3" spans="1:62" ht="15.75">
      <c r="A3" s="21"/>
      <c r="B3" s="21"/>
      <c r="C3" s="21"/>
      <c r="D3" s="21"/>
      <c r="E3" s="21"/>
      <c r="F3" s="21"/>
      <c r="G3" s="21"/>
      <c r="H3" s="16"/>
      <c r="I3" s="17"/>
      <c r="J3" s="16"/>
      <c r="K3" s="16"/>
      <c r="L3" s="93"/>
      <c r="M3" s="11"/>
      <c r="N3" s="11"/>
      <c r="O3" s="11"/>
      <c r="P3" s="11"/>
    </row>
    <row r="4" spans="1:62" ht="38.450000000000003" customHeight="1">
      <c r="A4" s="79" t="s">
        <v>361</v>
      </c>
      <c r="B4" s="80"/>
      <c r="C4" s="81"/>
      <c r="D4" s="84" t="s">
        <v>350</v>
      </c>
      <c r="E4" s="85"/>
      <c r="F4" s="85"/>
      <c r="G4" s="85"/>
      <c r="H4" s="85"/>
      <c r="I4" s="85"/>
      <c r="J4" s="85"/>
      <c r="K4" s="85"/>
      <c r="L4" s="85"/>
      <c r="M4" s="85"/>
      <c r="N4" s="85"/>
      <c r="O4" s="83"/>
      <c r="P4" s="83"/>
    </row>
    <row r="5" spans="1:62" ht="42" customHeight="1">
      <c r="A5" s="76" t="s">
        <v>416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44"/>
      <c r="O5" s="44"/>
      <c r="P5" s="44"/>
    </row>
    <row r="6" spans="1:62" ht="15.75">
      <c r="A6" s="22"/>
      <c r="B6" s="22"/>
      <c r="C6" s="22"/>
      <c r="D6" s="22"/>
      <c r="E6" s="22"/>
      <c r="F6" s="22"/>
      <c r="G6" s="22"/>
      <c r="H6" s="23">
        <v>1</v>
      </c>
      <c r="I6" s="24">
        <v>2</v>
      </c>
      <c r="J6" s="23">
        <v>3</v>
      </c>
      <c r="K6" s="23">
        <v>4</v>
      </c>
      <c r="L6" s="88"/>
      <c r="M6" s="44"/>
      <c r="N6" s="44"/>
      <c r="O6" s="44"/>
      <c r="P6" s="44"/>
    </row>
    <row r="7" spans="1:62" ht="63">
      <c r="A7" s="1" t="s">
        <v>0</v>
      </c>
      <c r="B7" s="26" t="s">
        <v>351</v>
      </c>
      <c r="C7" s="26" t="s">
        <v>4</v>
      </c>
      <c r="D7" s="27" t="s">
        <v>352</v>
      </c>
      <c r="E7" s="27" t="s">
        <v>353</v>
      </c>
      <c r="F7" s="28" t="s">
        <v>5</v>
      </c>
      <c r="G7" s="26" t="s">
        <v>6</v>
      </c>
      <c r="H7" s="1" t="s">
        <v>362</v>
      </c>
      <c r="I7" s="29" t="s">
        <v>363</v>
      </c>
      <c r="J7" s="29" t="s">
        <v>364</v>
      </c>
      <c r="K7" s="29" t="s">
        <v>365</v>
      </c>
      <c r="L7" s="87" t="s">
        <v>354</v>
      </c>
      <c r="M7" s="26" t="s">
        <v>355</v>
      </c>
      <c r="N7" s="26" t="s">
        <v>356</v>
      </c>
      <c r="O7" s="26" t="s">
        <v>357</v>
      </c>
      <c r="P7" s="26" t="s">
        <v>7</v>
      </c>
    </row>
    <row r="8" spans="1:62" ht="21" customHeight="1">
      <c r="A8" s="6">
        <v>1</v>
      </c>
      <c r="B8" s="31" t="s">
        <v>47</v>
      </c>
      <c r="C8" s="31" t="s">
        <v>317</v>
      </c>
      <c r="D8" s="31" t="s">
        <v>172</v>
      </c>
      <c r="E8" s="6" t="s">
        <v>120</v>
      </c>
      <c r="F8" s="52">
        <v>904650598</v>
      </c>
      <c r="G8" s="31" t="s">
        <v>173</v>
      </c>
      <c r="H8" s="6"/>
      <c r="I8" s="53"/>
      <c r="J8" s="6"/>
      <c r="K8" s="6"/>
      <c r="L8" s="89">
        <f>COUNTIF(H8:K8,"v")</f>
        <v>0</v>
      </c>
      <c r="M8" s="45">
        <f>COUNTIF(H8:L8,"P")</f>
        <v>0</v>
      </c>
      <c r="N8" s="46">
        <f t="shared" ref="N8:N32" si="0">SUM(L8/30)</f>
        <v>0</v>
      </c>
      <c r="O8" s="45"/>
      <c r="P8" s="45"/>
    </row>
    <row r="9" spans="1:62" ht="21" customHeight="1">
      <c r="A9" s="2">
        <v>2</v>
      </c>
      <c r="B9" s="4" t="s">
        <v>56</v>
      </c>
      <c r="C9" s="4" t="s">
        <v>29</v>
      </c>
      <c r="D9" s="4" t="s">
        <v>172</v>
      </c>
      <c r="E9" s="2" t="s">
        <v>120</v>
      </c>
      <c r="F9" s="9">
        <v>986389740</v>
      </c>
      <c r="G9" s="4" t="s">
        <v>174</v>
      </c>
      <c r="H9" s="2" t="s">
        <v>412</v>
      </c>
      <c r="I9" s="36" t="s">
        <v>412</v>
      </c>
      <c r="J9" s="2" t="s">
        <v>412</v>
      </c>
      <c r="K9" s="2" t="s">
        <v>412</v>
      </c>
      <c r="L9" s="90">
        <f>COUNTIF(H9:K9,"v")</f>
        <v>4</v>
      </c>
      <c r="M9" s="38">
        <f>COUNTIF(H9:L9,"P")</f>
        <v>0</v>
      </c>
      <c r="N9" s="46">
        <f t="shared" si="0"/>
        <v>0.13333333333333333</v>
      </c>
      <c r="O9" s="38"/>
      <c r="P9" s="32"/>
    </row>
    <row r="10" spans="1:62" ht="21" customHeight="1">
      <c r="A10" s="36">
        <v>3</v>
      </c>
      <c r="B10" s="35" t="s">
        <v>58</v>
      </c>
      <c r="C10" s="35" t="s">
        <v>21</v>
      </c>
      <c r="D10" s="35" t="s">
        <v>175</v>
      </c>
      <c r="E10" s="36" t="s">
        <v>66</v>
      </c>
      <c r="F10" s="56">
        <v>826172222</v>
      </c>
      <c r="G10" s="35" t="s">
        <v>176</v>
      </c>
      <c r="H10" s="36" t="s">
        <v>412</v>
      </c>
      <c r="I10" s="36" t="s">
        <v>412</v>
      </c>
      <c r="J10" s="2" t="s">
        <v>412</v>
      </c>
      <c r="K10" s="2" t="s">
        <v>412</v>
      </c>
      <c r="L10" s="90">
        <f>COUNTIF(H10:K10,"v")</f>
        <v>4</v>
      </c>
      <c r="M10" s="37">
        <f>COUNTIF(H10:L10,"P")</f>
        <v>0</v>
      </c>
      <c r="N10" s="50">
        <f t="shared" si="0"/>
        <v>0.13333333333333333</v>
      </c>
      <c r="O10" s="37"/>
      <c r="P10" s="37"/>
    </row>
    <row r="11" spans="1:62" ht="21" customHeight="1">
      <c r="A11" s="2">
        <v>4</v>
      </c>
      <c r="B11" s="4" t="s">
        <v>322</v>
      </c>
      <c r="C11" s="4" t="s">
        <v>15</v>
      </c>
      <c r="D11" s="4" t="s">
        <v>175</v>
      </c>
      <c r="E11" s="2" t="s">
        <v>66</v>
      </c>
      <c r="F11" s="9">
        <v>983962873</v>
      </c>
      <c r="G11" s="4" t="s">
        <v>177</v>
      </c>
      <c r="H11" s="41" t="s">
        <v>412</v>
      </c>
      <c r="I11" s="49" t="s">
        <v>412</v>
      </c>
      <c r="J11" s="2" t="s">
        <v>412</v>
      </c>
      <c r="K11" s="2" t="s">
        <v>412</v>
      </c>
      <c r="L11" s="90">
        <f>COUNTIF(H11:K11,"v")</f>
        <v>4</v>
      </c>
      <c r="M11" s="38">
        <f>COUNTIF(H11:L11,"P")</f>
        <v>0</v>
      </c>
      <c r="N11" s="46">
        <f t="shared" si="0"/>
        <v>0.13333333333333333</v>
      </c>
      <c r="O11" s="32"/>
      <c r="P11" s="32"/>
    </row>
    <row r="12" spans="1:62" ht="21" customHeight="1">
      <c r="A12" s="2">
        <v>5</v>
      </c>
      <c r="B12" s="4" t="s">
        <v>323</v>
      </c>
      <c r="C12" s="4" t="s">
        <v>33</v>
      </c>
      <c r="D12" s="4" t="s">
        <v>178</v>
      </c>
      <c r="E12" s="2" t="s">
        <v>78</v>
      </c>
      <c r="F12" s="59">
        <v>766433950</v>
      </c>
      <c r="G12" s="4" t="s">
        <v>179</v>
      </c>
      <c r="H12" s="2" t="s">
        <v>412</v>
      </c>
      <c r="I12" s="36" t="s">
        <v>412</v>
      </c>
      <c r="J12" s="2" t="s">
        <v>412</v>
      </c>
      <c r="K12" s="2" t="s">
        <v>412</v>
      </c>
      <c r="L12" s="90">
        <f>COUNTIF(H12:K12,"v")</f>
        <v>4</v>
      </c>
      <c r="M12" s="38">
        <f>COUNTIF(H12:L12,"P")</f>
        <v>0</v>
      </c>
      <c r="N12" s="46">
        <f t="shared" si="0"/>
        <v>0.13333333333333333</v>
      </c>
      <c r="O12" s="38"/>
      <c r="P12" s="38"/>
    </row>
    <row r="13" spans="1:62" ht="21" customHeight="1">
      <c r="A13" s="2">
        <v>6</v>
      </c>
      <c r="B13" s="4" t="s">
        <v>324</v>
      </c>
      <c r="C13" s="4" t="s">
        <v>15</v>
      </c>
      <c r="D13" s="60" t="s">
        <v>178</v>
      </c>
      <c r="E13" s="2" t="s">
        <v>78</v>
      </c>
      <c r="F13" s="61">
        <v>968252299</v>
      </c>
      <c r="G13" s="33" t="s">
        <v>180</v>
      </c>
      <c r="H13" s="2" t="s">
        <v>412</v>
      </c>
      <c r="I13" s="36" t="s">
        <v>412</v>
      </c>
      <c r="J13" s="2" t="s">
        <v>412</v>
      </c>
      <c r="K13" s="2" t="s">
        <v>412</v>
      </c>
      <c r="L13" s="90">
        <f>COUNTIF(H13:K13,"v")</f>
        <v>4</v>
      </c>
      <c r="M13" s="38">
        <f>COUNTIF(H13:L13,"P")</f>
        <v>0</v>
      </c>
      <c r="N13" s="46">
        <f t="shared" si="0"/>
        <v>0.13333333333333333</v>
      </c>
      <c r="O13" s="38"/>
      <c r="P13" s="38"/>
    </row>
    <row r="14" spans="1:62" ht="21" customHeight="1">
      <c r="A14" s="2" t="s">
        <v>358</v>
      </c>
      <c r="B14" s="4" t="s">
        <v>325</v>
      </c>
      <c r="C14" s="4" t="s">
        <v>318</v>
      </c>
      <c r="D14" s="4" t="s">
        <v>181</v>
      </c>
      <c r="E14" s="2" t="s">
        <v>67</v>
      </c>
      <c r="F14" s="59">
        <v>399641989</v>
      </c>
      <c r="G14" s="4" t="s">
        <v>182</v>
      </c>
      <c r="H14" s="2" t="s">
        <v>412</v>
      </c>
      <c r="I14" s="36" t="s">
        <v>412</v>
      </c>
      <c r="J14" s="2" t="s">
        <v>412</v>
      </c>
      <c r="K14" s="2" t="s">
        <v>412</v>
      </c>
      <c r="L14" s="90">
        <f>COUNTIF(H14:K14,"v")</f>
        <v>4</v>
      </c>
      <c r="M14" s="38">
        <f>COUNTIF(H14:L14,"P")</f>
        <v>0</v>
      </c>
      <c r="N14" s="46">
        <f t="shared" si="0"/>
        <v>0.13333333333333333</v>
      </c>
      <c r="O14" s="38"/>
      <c r="P14" s="38"/>
    </row>
    <row r="15" spans="1:62" ht="21" customHeight="1">
      <c r="A15" s="2">
        <v>8</v>
      </c>
      <c r="B15" s="4" t="s">
        <v>16</v>
      </c>
      <c r="C15" s="4" t="s">
        <v>319</v>
      </c>
      <c r="D15" s="4" t="s">
        <v>183</v>
      </c>
      <c r="E15" s="2" t="s">
        <v>115</v>
      </c>
      <c r="F15" s="59">
        <v>359989288</v>
      </c>
      <c r="G15" s="34" t="s">
        <v>184</v>
      </c>
      <c r="H15" s="2" t="s">
        <v>412</v>
      </c>
      <c r="I15" s="36" t="s">
        <v>412</v>
      </c>
      <c r="J15" s="2" t="s">
        <v>412</v>
      </c>
      <c r="K15" s="2" t="s">
        <v>412</v>
      </c>
      <c r="L15" s="90">
        <f>COUNTIF(H15:K15,"v")</f>
        <v>4</v>
      </c>
      <c r="M15" s="38">
        <f>COUNTIF(H15:L15,"P")</f>
        <v>0</v>
      </c>
      <c r="N15" s="46">
        <f t="shared" si="0"/>
        <v>0.13333333333333333</v>
      </c>
      <c r="O15" s="38"/>
      <c r="P15" s="32"/>
    </row>
    <row r="16" spans="1:62" ht="21" customHeight="1">
      <c r="A16" s="2">
        <v>9</v>
      </c>
      <c r="B16" s="4" t="s">
        <v>16</v>
      </c>
      <c r="C16" s="4" t="s">
        <v>51</v>
      </c>
      <c r="D16" s="4" t="s">
        <v>185</v>
      </c>
      <c r="E16" s="2" t="s">
        <v>129</v>
      </c>
      <c r="F16" s="9">
        <v>918507689</v>
      </c>
      <c r="G16" s="4" t="s">
        <v>186</v>
      </c>
      <c r="H16" s="41" t="s">
        <v>412</v>
      </c>
      <c r="I16" s="49" t="s">
        <v>412</v>
      </c>
      <c r="J16" s="2" t="s">
        <v>412</v>
      </c>
      <c r="K16" s="2" t="s">
        <v>412</v>
      </c>
      <c r="L16" s="90">
        <f>COUNTIF(H16:K16,"v")</f>
        <v>4</v>
      </c>
      <c r="M16" s="38">
        <f>COUNTIF(H16:L16,"P")</f>
        <v>0</v>
      </c>
      <c r="N16" s="46">
        <f t="shared" si="0"/>
        <v>0.13333333333333333</v>
      </c>
      <c r="O16" s="32"/>
      <c r="P16" s="32"/>
    </row>
    <row r="17" spans="1:16" ht="21" customHeight="1">
      <c r="A17" s="2">
        <v>10</v>
      </c>
      <c r="B17" s="4" t="s">
        <v>326</v>
      </c>
      <c r="C17" s="4" t="s">
        <v>320</v>
      </c>
      <c r="D17" s="4" t="s">
        <v>187</v>
      </c>
      <c r="E17" s="2" t="s">
        <v>141</v>
      </c>
      <c r="F17" s="59">
        <v>978801647</v>
      </c>
      <c r="G17" s="4" t="s">
        <v>188</v>
      </c>
      <c r="H17" s="2"/>
      <c r="I17" s="36"/>
      <c r="J17" s="2"/>
      <c r="K17" s="2"/>
      <c r="L17" s="90">
        <f>COUNTIF(H17:K17,"v")</f>
        <v>0</v>
      </c>
      <c r="M17" s="38">
        <f>COUNTIF(H17:L17,"P")</f>
        <v>0</v>
      </c>
      <c r="N17" s="46">
        <f t="shared" si="0"/>
        <v>0</v>
      </c>
      <c r="O17" s="38"/>
      <c r="P17" s="38"/>
    </row>
    <row r="18" spans="1:16" ht="21" customHeight="1">
      <c r="A18" s="2">
        <v>11</v>
      </c>
      <c r="B18" s="4" t="s">
        <v>25</v>
      </c>
      <c r="C18" s="4" t="s">
        <v>33</v>
      </c>
      <c r="D18" s="4" t="s">
        <v>187</v>
      </c>
      <c r="E18" s="2" t="s">
        <v>141</v>
      </c>
      <c r="F18" s="8">
        <v>906118292</v>
      </c>
      <c r="G18" s="4" t="s">
        <v>189</v>
      </c>
      <c r="H18" s="2"/>
      <c r="I18" s="36"/>
      <c r="J18" s="2"/>
      <c r="K18" s="2"/>
      <c r="L18" s="90">
        <f>COUNTIF(H18:K18,"v")</f>
        <v>0</v>
      </c>
      <c r="M18" s="38">
        <f>COUNTIF(H18:L18,"P")</f>
        <v>0</v>
      </c>
      <c r="N18" s="46">
        <f t="shared" si="0"/>
        <v>0</v>
      </c>
      <c r="O18" s="38"/>
      <c r="P18" s="38"/>
    </row>
    <row r="19" spans="1:16" ht="21" customHeight="1">
      <c r="A19" s="2">
        <v>12</v>
      </c>
      <c r="B19" s="4" t="s">
        <v>16</v>
      </c>
      <c r="C19" s="4" t="s">
        <v>46</v>
      </c>
      <c r="D19" s="4" t="s">
        <v>190</v>
      </c>
      <c r="E19" s="2" t="s">
        <v>146</v>
      </c>
      <c r="F19" s="8">
        <v>936778056</v>
      </c>
      <c r="G19" s="4" t="s">
        <v>191</v>
      </c>
      <c r="H19" s="47"/>
      <c r="I19" s="62"/>
      <c r="J19" s="47"/>
      <c r="K19" s="47"/>
      <c r="L19" s="90">
        <f>COUNTIF(H19:K19,"v")</f>
        <v>0</v>
      </c>
      <c r="M19" s="38">
        <f>COUNTIF(H19:L19,"P")</f>
        <v>0</v>
      </c>
      <c r="N19" s="46">
        <f t="shared" si="0"/>
        <v>0</v>
      </c>
      <c r="O19" s="48"/>
      <c r="P19" s="32"/>
    </row>
    <row r="20" spans="1:16" ht="21" customHeight="1">
      <c r="A20" s="36">
        <v>13</v>
      </c>
      <c r="B20" s="35" t="s">
        <v>327</v>
      </c>
      <c r="C20" s="35" t="s">
        <v>321</v>
      </c>
      <c r="D20" s="35" t="s">
        <v>192</v>
      </c>
      <c r="E20" s="36" t="s">
        <v>166</v>
      </c>
      <c r="F20" s="65">
        <v>979542282</v>
      </c>
      <c r="G20" s="35" t="s">
        <v>193</v>
      </c>
      <c r="H20" s="49" t="s">
        <v>412</v>
      </c>
      <c r="I20" s="49" t="s">
        <v>412</v>
      </c>
      <c r="J20" s="49" t="s">
        <v>412</v>
      </c>
      <c r="K20" s="49" t="s">
        <v>412</v>
      </c>
      <c r="L20" s="90">
        <f>COUNTIF(H20:K20,"v")</f>
        <v>4</v>
      </c>
      <c r="M20" s="37">
        <f>COUNTIF(H20:L20,"P")</f>
        <v>0</v>
      </c>
      <c r="N20" s="50">
        <f t="shared" si="0"/>
        <v>0.13333333333333333</v>
      </c>
      <c r="O20" s="40"/>
      <c r="P20" s="40" t="s">
        <v>415</v>
      </c>
    </row>
    <row r="21" spans="1:16" ht="21" customHeight="1">
      <c r="A21" s="2">
        <v>14</v>
      </c>
      <c r="B21" s="4" t="s">
        <v>28</v>
      </c>
      <c r="C21" s="4" t="s">
        <v>42</v>
      </c>
      <c r="D21" s="4" t="s">
        <v>192</v>
      </c>
      <c r="E21" s="2" t="s">
        <v>166</v>
      </c>
      <c r="F21" s="9">
        <v>936356025</v>
      </c>
      <c r="G21" s="4" t="s">
        <v>194</v>
      </c>
      <c r="H21" s="2" t="s">
        <v>412</v>
      </c>
      <c r="I21" s="36" t="s">
        <v>412</v>
      </c>
      <c r="J21" s="2"/>
      <c r="K21" s="2"/>
      <c r="L21" s="90">
        <f>COUNTIF(H21:K21,"v")</f>
        <v>2</v>
      </c>
      <c r="M21" s="38">
        <f>COUNTIF(H21:L21,"P")</f>
        <v>0</v>
      </c>
      <c r="N21" s="46">
        <f t="shared" si="0"/>
        <v>6.6666666666666666E-2</v>
      </c>
      <c r="O21" s="38"/>
      <c r="P21" s="32"/>
    </row>
    <row r="22" spans="1:16" ht="21" customHeight="1">
      <c r="A22" s="2">
        <v>15</v>
      </c>
      <c r="B22" s="4" t="s">
        <v>328</v>
      </c>
      <c r="C22" s="4" t="s">
        <v>13</v>
      </c>
      <c r="D22" s="4" t="s">
        <v>195</v>
      </c>
      <c r="E22" s="2" t="s">
        <v>68</v>
      </c>
      <c r="F22" s="9">
        <v>946119168</v>
      </c>
      <c r="G22" s="4" t="s">
        <v>196</v>
      </c>
      <c r="H22" s="2" t="s">
        <v>412</v>
      </c>
      <c r="I22" s="36" t="s">
        <v>412</v>
      </c>
      <c r="J22" s="2"/>
      <c r="K22" s="2"/>
      <c r="L22" s="90">
        <f>COUNTIF(H22:K22,"v")</f>
        <v>2</v>
      </c>
      <c r="M22" s="38">
        <f>COUNTIF(H22:L22,"P")</f>
        <v>0</v>
      </c>
      <c r="N22" s="46">
        <f t="shared" si="0"/>
        <v>6.6666666666666666E-2</v>
      </c>
      <c r="O22" s="38"/>
      <c r="P22" s="38"/>
    </row>
    <row r="23" spans="1:16" ht="21" customHeight="1">
      <c r="A23" s="2">
        <v>16</v>
      </c>
      <c r="B23" s="4" t="s">
        <v>329</v>
      </c>
      <c r="C23" s="4" t="s">
        <v>21</v>
      </c>
      <c r="D23" s="4" t="s">
        <v>195</v>
      </c>
      <c r="E23" s="2" t="s">
        <v>68</v>
      </c>
      <c r="F23" s="9">
        <v>386925882</v>
      </c>
      <c r="G23" s="7" t="s">
        <v>197</v>
      </c>
      <c r="H23" s="2"/>
      <c r="I23" s="36"/>
      <c r="J23" s="2"/>
      <c r="K23" s="2"/>
      <c r="L23" s="90">
        <f>COUNTIF(H23:K23,"v")</f>
        <v>0</v>
      </c>
      <c r="M23" s="38">
        <f>COUNTIF(H23:L23,"P")</f>
        <v>0</v>
      </c>
      <c r="N23" s="46">
        <f t="shared" si="0"/>
        <v>0</v>
      </c>
      <c r="O23" s="38"/>
      <c r="P23" s="38"/>
    </row>
    <row r="24" spans="1:16" ht="21" customHeight="1">
      <c r="A24" s="2">
        <v>17</v>
      </c>
      <c r="B24" s="4" t="s">
        <v>330</v>
      </c>
      <c r="C24" s="4" t="s">
        <v>13</v>
      </c>
      <c r="D24" s="4" t="s">
        <v>198</v>
      </c>
      <c r="E24" s="2" t="s">
        <v>70</v>
      </c>
      <c r="F24" s="59">
        <v>904477194</v>
      </c>
      <c r="G24" s="4" t="s">
        <v>199</v>
      </c>
      <c r="H24" s="2" t="s">
        <v>412</v>
      </c>
      <c r="I24" s="36" t="s">
        <v>412</v>
      </c>
      <c r="J24" s="2"/>
      <c r="K24" s="2"/>
      <c r="L24" s="90">
        <f>COUNTIF(H24:K24,"v")</f>
        <v>2</v>
      </c>
      <c r="M24" s="38">
        <f>COUNTIF(H24:L24,"P")</f>
        <v>0</v>
      </c>
      <c r="N24" s="46">
        <f t="shared" si="0"/>
        <v>6.6666666666666666E-2</v>
      </c>
      <c r="O24" s="38"/>
      <c r="P24" s="38"/>
    </row>
    <row r="25" spans="1:16" ht="21" customHeight="1">
      <c r="A25" s="2">
        <v>18</v>
      </c>
      <c r="B25" s="4" t="s">
        <v>331</v>
      </c>
      <c r="C25" s="4" t="s">
        <v>278</v>
      </c>
      <c r="D25" s="4" t="s">
        <v>198</v>
      </c>
      <c r="E25" s="2" t="s">
        <v>70</v>
      </c>
      <c r="F25" s="4">
        <v>902188928</v>
      </c>
      <c r="G25" s="4" t="s">
        <v>200</v>
      </c>
      <c r="H25" s="2"/>
      <c r="I25" s="36"/>
      <c r="J25" s="2"/>
      <c r="K25" s="2"/>
      <c r="L25" s="90">
        <f>COUNTIF(H25:K25,"v")</f>
        <v>0</v>
      </c>
      <c r="M25" s="38">
        <f>COUNTIF(H25:L25,"P")</f>
        <v>0</v>
      </c>
      <c r="N25" s="46">
        <f t="shared" si="0"/>
        <v>0</v>
      </c>
      <c r="O25" s="38"/>
      <c r="P25" s="38"/>
    </row>
    <row r="26" spans="1:16" ht="21" customHeight="1">
      <c r="A26" s="2">
        <v>19</v>
      </c>
      <c r="B26" s="4" t="s">
        <v>53</v>
      </c>
      <c r="C26" s="4" t="s">
        <v>33</v>
      </c>
      <c r="D26" s="4" t="s">
        <v>201</v>
      </c>
      <c r="E26" s="2" t="s">
        <v>75</v>
      </c>
      <c r="F26" s="9">
        <v>912971155</v>
      </c>
      <c r="G26" s="39" t="s">
        <v>202</v>
      </c>
      <c r="H26" s="2" t="s">
        <v>412</v>
      </c>
      <c r="I26" s="36" t="s">
        <v>412</v>
      </c>
      <c r="J26" s="2" t="s">
        <v>412</v>
      </c>
      <c r="K26" s="2" t="s">
        <v>412</v>
      </c>
      <c r="L26" s="90">
        <f>COUNTIF(H26:K26,"v")</f>
        <v>4</v>
      </c>
      <c r="M26" s="38">
        <f>COUNTIF(H26:L26,"P")</f>
        <v>0</v>
      </c>
      <c r="N26" s="46">
        <f t="shared" si="0"/>
        <v>0.13333333333333333</v>
      </c>
      <c r="O26" s="38"/>
      <c r="P26" s="38"/>
    </row>
    <row r="27" spans="1:16" ht="21" customHeight="1">
      <c r="A27" s="2">
        <v>20</v>
      </c>
      <c r="B27" s="4" t="s">
        <v>27</v>
      </c>
      <c r="C27" s="4" t="s">
        <v>30</v>
      </c>
      <c r="D27" s="4" t="s">
        <v>201</v>
      </c>
      <c r="E27" s="2" t="s">
        <v>75</v>
      </c>
      <c r="F27" s="59">
        <v>886721798</v>
      </c>
      <c r="G27" s="4" t="s">
        <v>203</v>
      </c>
      <c r="H27" s="2" t="s">
        <v>412</v>
      </c>
      <c r="I27" s="36" t="s">
        <v>412</v>
      </c>
      <c r="J27" s="2" t="s">
        <v>412</v>
      </c>
      <c r="K27" s="2" t="s">
        <v>412</v>
      </c>
      <c r="L27" s="90">
        <f>COUNTIF(H27:K27,"v")</f>
        <v>4</v>
      </c>
      <c r="M27" s="38">
        <f>COUNTIF(H27:L27,"P")</f>
        <v>0</v>
      </c>
      <c r="N27" s="46">
        <f t="shared" si="0"/>
        <v>0.13333333333333333</v>
      </c>
      <c r="O27" s="38"/>
      <c r="P27" s="38"/>
    </row>
    <row r="28" spans="1:16" ht="21" customHeight="1">
      <c r="A28" s="2">
        <v>21</v>
      </c>
      <c r="B28" s="4" t="s">
        <v>332</v>
      </c>
      <c r="C28" s="4" t="s">
        <v>37</v>
      </c>
      <c r="D28" s="4" t="s">
        <v>201</v>
      </c>
      <c r="E28" s="2" t="s">
        <v>75</v>
      </c>
      <c r="F28" s="59">
        <v>904438979</v>
      </c>
      <c r="G28" s="4" t="s">
        <v>204</v>
      </c>
      <c r="H28" s="2" t="s">
        <v>412</v>
      </c>
      <c r="I28" s="36" t="s">
        <v>412</v>
      </c>
      <c r="J28" s="2" t="s">
        <v>412</v>
      </c>
      <c r="K28" s="2" t="s">
        <v>412</v>
      </c>
      <c r="L28" s="90">
        <f>COUNTIF(H28:K28,"v")</f>
        <v>4</v>
      </c>
      <c r="M28" s="38">
        <f>COUNTIF(H28:L28,"P")</f>
        <v>0</v>
      </c>
      <c r="N28" s="46">
        <f t="shared" si="0"/>
        <v>0.13333333333333333</v>
      </c>
      <c r="O28" s="38"/>
      <c r="P28" s="38"/>
    </row>
    <row r="29" spans="1:16" ht="21" customHeight="1">
      <c r="A29" s="2">
        <v>22</v>
      </c>
      <c r="B29" s="4" t="s">
        <v>333</v>
      </c>
      <c r="C29" s="4" t="s">
        <v>36</v>
      </c>
      <c r="D29" s="4" t="s">
        <v>205</v>
      </c>
      <c r="E29" s="2" t="s">
        <v>146</v>
      </c>
      <c r="F29" s="4">
        <v>936859848</v>
      </c>
      <c r="G29" s="4" t="s">
        <v>206</v>
      </c>
      <c r="H29" s="2" t="s">
        <v>412</v>
      </c>
      <c r="I29" s="36" t="s">
        <v>412</v>
      </c>
      <c r="J29" s="2" t="s">
        <v>412</v>
      </c>
      <c r="K29" s="2" t="s">
        <v>412</v>
      </c>
      <c r="L29" s="90">
        <f>COUNTIF(H29:K29,"v")</f>
        <v>4</v>
      </c>
      <c r="M29" s="38">
        <f>COUNTIF(H29:L29,"P")</f>
        <v>0</v>
      </c>
      <c r="N29" s="46">
        <f t="shared" si="0"/>
        <v>0.13333333333333333</v>
      </c>
      <c r="O29" s="38"/>
      <c r="P29" s="38"/>
    </row>
    <row r="30" spans="1:16" ht="21" customHeight="1">
      <c r="A30" s="2">
        <v>23</v>
      </c>
      <c r="B30" s="4" t="s">
        <v>334</v>
      </c>
      <c r="C30" s="4" t="s">
        <v>54</v>
      </c>
      <c r="D30" s="4" t="s">
        <v>207</v>
      </c>
      <c r="E30" s="2" t="s">
        <v>78</v>
      </c>
      <c r="F30" s="9">
        <v>989128576</v>
      </c>
      <c r="G30" s="4" t="s">
        <v>208</v>
      </c>
      <c r="H30" s="2"/>
      <c r="I30" s="36"/>
      <c r="J30" s="2" t="s">
        <v>412</v>
      </c>
      <c r="K30" s="2" t="s">
        <v>412</v>
      </c>
      <c r="L30" s="90">
        <f>COUNTIF(H30:K30,"v")</f>
        <v>2</v>
      </c>
      <c r="M30" s="38">
        <f>COUNTIF(H30:L30,"P")</f>
        <v>0</v>
      </c>
      <c r="N30" s="46">
        <f t="shared" si="0"/>
        <v>6.6666666666666666E-2</v>
      </c>
      <c r="O30" s="38"/>
      <c r="P30" s="38"/>
    </row>
    <row r="31" spans="1:16" ht="21" customHeight="1">
      <c r="A31" s="2">
        <v>24</v>
      </c>
      <c r="B31" s="4" t="s">
        <v>335</v>
      </c>
      <c r="C31" s="4" t="s">
        <v>30</v>
      </c>
      <c r="D31" s="4" t="s">
        <v>209</v>
      </c>
      <c r="E31" s="2" t="s">
        <v>141</v>
      </c>
      <c r="F31" s="59">
        <v>904550522</v>
      </c>
      <c r="G31" s="4" t="s">
        <v>210</v>
      </c>
      <c r="H31" s="2" t="s">
        <v>412</v>
      </c>
      <c r="I31" s="36" t="s">
        <v>412</v>
      </c>
      <c r="J31" s="2" t="s">
        <v>412</v>
      </c>
      <c r="K31" s="2" t="s">
        <v>412</v>
      </c>
      <c r="L31" s="90">
        <f>COUNTIF(H31:K31,"v")</f>
        <v>4</v>
      </c>
      <c r="M31" s="38">
        <f>COUNTIF(H31:L31,"P")</f>
        <v>0</v>
      </c>
      <c r="N31" s="46">
        <f t="shared" si="0"/>
        <v>0.13333333333333333</v>
      </c>
      <c r="O31" s="38"/>
      <c r="P31" s="38"/>
    </row>
    <row r="32" spans="1:16" s="72" customFormat="1" ht="21" customHeight="1">
      <c r="A32" s="3">
        <v>25</v>
      </c>
      <c r="B32" s="5" t="s">
        <v>49</v>
      </c>
      <c r="C32" s="5" t="s">
        <v>29</v>
      </c>
      <c r="D32" s="5" t="s">
        <v>209</v>
      </c>
      <c r="E32" s="5" t="s">
        <v>141</v>
      </c>
      <c r="F32" s="66">
        <v>936070869</v>
      </c>
      <c r="G32" s="5" t="s">
        <v>211</v>
      </c>
      <c r="H32" s="69" t="s">
        <v>412</v>
      </c>
      <c r="I32" s="70" t="s">
        <v>412</v>
      </c>
      <c r="J32" s="2" t="s">
        <v>412</v>
      </c>
      <c r="K32" s="2" t="s">
        <v>412</v>
      </c>
      <c r="L32" s="91">
        <f>COUNTIF(H32:K32,"v")</f>
        <v>4</v>
      </c>
      <c r="M32" s="51">
        <f>COUNTIF(H32:L32,"P")</f>
        <v>0</v>
      </c>
      <c r="N32" s="71">
        <f t="shared" si="0"/>
        <v>0.13333333333333333</v>
      </c>
      <c r="O32" s="51"/>
      <c r="P32" s="51"/>
    </row>
    <row r="33" spans="1:16" ht="21" customHeight="1"/>
    <row r="34" spans="1:16" ht="21" customHeight="1"/>
    <row r="35" spans="1:16" ht="21" customHeight="1"/>
    <row r="36" spans="1:16" ht="21" customHeight="1">
      <c r="A36" s="21"/>
      <c r="B36" s="21"/>
      <c r="C36" s="21"/>
      <c r="D36" s="21"/>
      <c r="E36" s="21"/>
      <c r="F36" s="21"/>
      <c r="G36" s="21"/>
      <c r="H36" s="16"/>
      <c r="I36" s="17"/>
      <c r="J36" s="16"/>
      <c r="K36" s="16"/>
      <c r="L36" s="86"/>
      <c r="M36" s="11"/>
      <c r="N36" s="11"/>
      <c r="O36" s="11"/>
      <c r="P36" s="11"/>
    </row>
    <row r="37" spans="1:16" ht="21" customHeight="1">
      <c r="A37" s="79" t="s">
        <v>360</v>
      </c>
      <c r="B37" s="80"/>
      <c r="C37" s="80"/>
      <c r="D37" s="80"/>
      <c r="E37" s="81"/>
      <c r="F37" s="75" t="s">
        <v>350</v>
      </c>
      <c r="G37" s="82"/>
      <c r="H37" s="82"/>
      <c r="I37" s="82"/>
      <c r="J37" s="82"/>
      <c r="K37" s="82"/>
      <c r="L37" s="82"/>
      <c r="M37" s="82"/>
      <c r="N37" s="82"/>
      <c r="O37" s="82"/>
      <c r="P37" s="82"/>
    </row>
    <row r="38" spans="1:16" ht="21" customHeight="1">
      <c r="A38" s="22"/>
      <c r="B38" s="22"/>
      <c r="C38" s="22"/>
      <c r="D38" s="22"/>
      <c r="E38" s="22"/>
      <c r="F38" s="22"/>
      <c r="G38" s="22"/>
      <c r="H38" s="23">
        <v>1</v>
      </c>
      <c r="I38" s="24">
        <v>2</v>
      </c>
      <c r="J38" s="23">
        <v>3</v>
      </c>
      <c r="K38" s="23">
        <v>4</v>
      </c>
      <c r="L38" s="88"/>
      <c r="M38" s="44"/>
      <c r="N38" s="44"/>
      <c r="O38" s="44"/>
      <c r="P38" s="44"/>
    </row>
    <row r="39" spans="1:16" ht="65.25" customHeight="1">
      <c r="A39" s="1" t="s">
        <v>0</v>
      </c>
      <c r="B39" s="26" t="s">
        <v>351</v>
      </c>
      <c r="C39" s="26" t="s">
        <v>4</v>
      </c>
      <c r="D39" s="27" t="s">
        <v>352</v>
      </c>
      <c r="E39" s="27" t="s">
        <v>353</v>
      </c>
      <c r="F39" s="28" t="s">
        <v>5</v>
      </c>
      <c r="G39" s="26" t="s">
        <v>6</v>
      </c>
      <c r="H39" s="1" t="s">
        <v>362</v>
      </c>
      <c r="I39" s="29" t="s">
        <v>363</v>
      </c>
      <c r="J39" s="29" t="s">
        <v>364</v>
      </c>
      <c r="K39" s="29" t="s">
        <v>365</v>
      </c>
      <c r="L39" s="87" t="s">
        <v>354</v>
      </c>
      <c r="M39" s="26" t="s">
        <v>355</v>
      </c>
      <c r="N39" s="26" t="s">
        <v>356</v>
      </c>
      <c r="O39" s="26" t="s">
        <v>357</v>
      </c>
      <c r="P39" s="26" t="s">
        <v>7</v>
      </c>
    </row>
    <row r="40" spans="1:16" ht="21" customHeight="1">
      <c r="A40" s="6">
        <v>1</v>
      </c>
      <c r="B40" s="31" t="s">
        <v>328</v>
      </c>
      <c r="C40" s="31" t="s">
        <v>8</v>
      </c>
      <c r="D40" s="31" t="s">
        <v>212</v>
      </c>
      <c r="E40" s="6" t="s">
        <v>78</v>
      </c>
      <c r="F40" s="52" t="s">
        <v>213</v>
      </c>
      <c r="G40" s="31" t="s">
        <v>214</v>
      </c>
      <c r="H40" s="6"/>
      <c r="I40" s="53"/>
      <c r="J40" s="6"/>
      <c r="K40" s="6"/>
      <c r="L40" s="89">
        <f>COUNTIF(H40:K40,"v")</f>
        <v>0</v>
      </c>
      <c r="M40" s="45">
        <f>COUNTIF(H40:L40,"P")</f>
        <v>0</v>
      </c>
      <c r="N40" s="46">
        <f t="shared" ref="N40:N64" si="1">SUM(L40/30)</f>
        <v>0</v>
      </c>
      <c r="O40" s="45"/>
      <c r="P40" s="45"/>
    </row>
    <row r="41" spans="1:16" ht="21" customHeight="1">
      <c r="A41" s="2">
        <v>2</v>
      </c>
      <c r="B41" s="4" t="s">
        <v>12</v>
      </c>
      <c r="C41" s="4" t="s">
        <v>21</v>
      </c>
      <c r="D41" s="4" t="s">
        <v>212</v>
      </c>
      <c r="E41" s="2" t="s">
        <v>78</v>
      </c>
      <c r="F41" s="9" t="s">
        <v>215</v>
      </c>
      <c r="G41" s="4" t="s">
        <v>216</v>
      </c>
      <c r="H41" s="2"/>
      <c r="I41" s="36"/>
      <c r="J41" s="2"/>
      <c r="K41" s="2"/>
      <c r="L41" s="90">
        <f>COUNTIF(H41:K41,"v")</f>
        <v>0</v>
      </c>
      <c r="M41" s="38">
        <f>COUNTIF(H41:L41,"P")</f>
        <v>0</v>
      </c>
      <c r="N41" s="46">
        <f t="shared" si="1"/>
        <v>0</v>
      </c>
      <c r="O41" s="38"/>
      <c r="P41" s="32"/>
    </row>
    <row r="42" spans="1:16" ht="21" customHeight="1">
      <c r="A42" s="36">
        <v>3</v>
      </c>
      <c r="B42" s="35" t="s">
        <v>339</v>
      </c>
      <c r="C42" s="35" t="s">
        <v>30</v>
      </c>
      <c r="D42" s="35" t="s">
        <v>217</v>
      </c>
      <c r="E42" s="36" t="s">
        <v>134</v>
      </c>
      <c r="F42" s="56" t="s">
        <v>218</v>
      </c>
      <c r="G42" s="35" t="s">
        <v>219</v>
      </c>
      <c r="H42" s="36"/>
      <c r="I42" s="36"/>
      <c r="J42" s="36"/>
      <c r="K42" s="36"/>
      <c r="L42" s="90">
        <f>COUNTIF(H42:K42,"v")</f>
        <v>0</v>
      </c>
      <c r="M42" s="37">
        <f>COUNTIF(H42:L42,"P")</f>
        <v>0</v>
      </c>
      <c r="N42" s="50">
        <f t="shared" si="1"/>
        <v>0</v>
      </c>
      <c r="O42" s="37"/>
      <c r="P42" s="37"/>
    </row>
    <row r="43" spans="1:16" ht="21" customHeight="1">
      <c r="A43" s="2">
        <v>4</v>
      </c>
      <c r="B43" s="4" t="s">
        <v>340</v>
      </c>
      <c r="C43" s="4" t="s">
        <v>50</v>
      </c>
      <c r="D43" s="4" t="s">
        <v>217</v>
      </c>
      <c r="E43" s="2" t="s">
        <v>134</v>
      </c>
      <c r="F43" s="9" t="s">
        <v>220</v>
      </c>
      <c r="G43" s="4" t="s">
        <v>221</v>
      </c>
      <c r="H43" s="41"/>
      <c r="I43" s="49"/>
      <c r="J43" s="2"/>
      <c r="K43" s="41"/>
      <c r="L43" s="90">
        <f>COUNTIF(H43:K43,"v")</f>
        <v>0</v>
      </c>
      <c r="M43" s="38">
        <f>COUNTIF(H43:L43,"P")</f>
        <v>0</v>
      </c>
      <c r="N43" s="46">
        <f t="shared" si="1"/>
        <v>0</v>
      </c>
      <c r="O43" s="32"/>
      <c r="P43" s="32"/>
    </row>
    <row r="44" spans="1:16" ht="21" customHeight="1">
      <c r="A44" s="2">
        <v>5</v>
      </c>
      <c r="B44" s="4" t="s">
        <v>341</v>
      </c>
      <c r="C44" s="4" t="s">
        <v>18</v>
      </c>
      <c r="D44" s="4" t="s">
        <v>217</v>
      </c>
      <c r="E44" s="2" t="s">
        <v>134</v>
      </c>
      <c r="F44" s="59" t="s">
        <v>222</v>
      </c>
      <c r="G44" s="4" t="s">
        <v>223</v>
      </c>
      <c r="H44" s="2"/>
      <c r="I44" s="36"/>
      <c r="J44" s="2"/>
      <c r="K44" s="2"/>
      <c r="L44" s="90">
        <f>COUNTIF(H44:K44,"v")</f>
        <v>0</v>
      </c>
      <c r="M44" s="38">
        <f>COUNTIF(H44:L44,"P")</f>
        <v>0</v>
      </c>
      <c r="N44" s="46">
        <f t="shared" si="1"/>
        <v>0</v>
      </c>
      <c r="O44" s="38"/>
      <c r="P44" s="38"/>
    </row>
    <row r="45" spans="1:16" ht="21" customHeight="1">
      <c r="A45" s="2">
        <v>6</v>
      </c>
      <c r="B45" s="4" t="s">
        <v>342</v>
      </c>
      <c r="C45" s="4" t="s">
        <v>23</v>
      </c>
      <c r="D45" s="60" t="s">
        <v>224</v>
      </c>
      <c r="E45" s="2" t="s">
        <v>75</v>
      </c>
      <c r="F45" s="61" t="s">
        <v>225</v>
      </c>
      <c r="G45" s="33" t="s">
        <v>226</v>
      </c>
      <c r="H45" s="2"/>
      <c r="I45" s="36"/>
      <c r="J45" s="2"/>
      <c r="K45" s="2"/>
      <c r="L45" s="90">
        <f>COUNTIF(H45:K45,"v")</f>
        <v>0</v>
      </c>
      <c r="M45" s="38">
        <f>COUNTIF(H45:L45,"P")</f>
        <v>0</v>
      </c>
      <c r="N45" s="46">
        <f t="shared" si="1"/>
        <v>0</v>
      </c>
      <c r="O45" s="38"/>
      <c r="P45" s="38"/>
    </row>
    <row r="46" spans="1:16" ht="21" customHeight="1">
      <c r="A46" s="2" t="s">
        <v>358</v>
      </c>
      <c r="B46" s="4" t="s">
        <v>16</v>
      </c>
      <c r="C46" s="4" t="s">
        <v>336</v>
      </c>
      <c r="D46" s="4" t="s">
        <v>227</v>
      </c>
      <c r="E46" s="2" t="s">
        <v>115</v>
      </c>
      <c r="F46" s="59" t="s">
        <v>228</v>
      </c>
      <c r="G46" s="4" t="s">
        <v>229</v>
      </c>
      <c r="H46" s="2" t="s">
        <v>412</v>
      </c>
      <c r="I46" s="36" t="s">
        <v>412</v>
      </c>
      <c r="J46" s="2" t="s">
        <v>412</v>
      </c>
      <c r="K46" s="2" t="s">
        <v>412</v>
      </c>
      <c r="L46" s="90">
        <f>COUNTIF(H46:K46,"v")</f>
        <v>4</v>
      </c>
      <c r="M46" s="38">
        <f>COUNTIF(H46:L46,"P")</f>
        <v>0</v>
      </c>
      <c r="N46" s="46">
        <f t="shared" si="1"/>
        <v>0.13333333333333333</v>
      </c>
      <c r="O46" s="38"/>
      <c r="P46" s="38"/>
    </row>
    <row r="47" spans="1:16" ht="21" customHeight="1">
      <c r="A47" s="2">
        <v>8</v>
      </c>
      <c r="B47" s="4" t="s">
        <v>343</v>
      </c>
      <c r="C47" s="4" t="s">
        <v>15</v>
      </c>
      <c r="D47" s="4" t="s">
        <v>227</v>
      </c>
      <c r="E47" s="2" t="s">
        <v>115</v>
      </c>
      <c r="F47" s="59" t="s">
        <v>230</v>
      </c>
      <c r="G47" s="34" t="s">
        <v>231</v>
      </c>
      <c r="H47" s="2" t="s">
        <v>412</v>
      </c>
      <c r="I47" s="36" t="s">
        <v>412</v>
      </c>
      <c r="J47" s="2"/>
      <c r="K47" s="2"/>
      <c r="L47" s="90">
        <f>COUNTIF(H47:K47,"v")</f>
        <v>2</v>
      </c>
      <c r="M47" s="38">
        <f>COUNTIF(H47:L47,"P")</f>
        <v>0</v>
      </c>
      <c r="N47" s="46">
        <f t="shared" si="1"/>
        <v>6.6666666666666666E-2</v>
      </c>
      <c r="O47" s="38"/>
      <c r="P47" s="32"/>
    </row>
    <row r="48" spans="1:16" ht="21" customHeight="1">
      <c r="A48" s="2">
        <v>9</v>
      </c>
      <c r="B48" s="4" t="s">
        <v>9</v>
      </c>
      <c r="C48" s="4" t="s">
        <v>30</v>
      </c>
      <c r="D48" s="4" t="s">
        <v>232</v>
      </c>
      <c r="E48" s="2" t="s">
        <v>70</v>
      </c>
      <c r="F48" s="9" t="s">
        <v>233</v>
      </c>
      <c r="G48" s="4" t="s">
        <v>234</v>
      </c>
      <c r="H48" s="41"/>
      <c r="I48" s="49"/>
      <c r="J48" s="2"/>
      <c r="K48" s="41"/>
      <c r="L48" s="90">
        <f>COUNTIF(H48:K48,"v")</f>
        <v>0</v>
      </c>
      <c r="M48" s="38">
        <f>COUNTIF(H48:L48,"P")</f>
        <v>0</v>
      </c>
      <c r="N48" s="46">
        <f t="shared" si="1"/>
        <v>0</v>
      </c>
      <c r="O48" s="32"/>
      <c r="P48" s="32"/>
    </row>
    <row r="49" spans="1:16" ht="21" customHeight="1">
      <c r="A49" s="2">
        <v>10</v>
      </c>
      <c r="B49" s="4" t="s">
        <v>16</v>
      </c>
      <c r="C49" s="4" t="s">
        <v>48</v>
      </c>
      <c r="D49" s="4" t="s">
        <v>232</v>
      </c>
      <c r="E49" s="2" t="s">
        <v>70</v>
      </c>
      <c r="F49" s="59" t="s">
        <v>235</v>
      </c>
      <c r="G49" s="4" t="s">
        <v>236</v>
      </c>
      <c r="H49" s="2"/>
      <c r="I49" s="36"/>
      <c r="J49" s="2"/>
      <c r="K49" s="2"/>
      <c r="L49" s="90">
        <f>COUNTIF(H49:K49,"v")</f>
        <v>0</v>
      </c>
      <c r="M49" s="38">
        <f>COUNTIF(H49:L49,"P")</f>
        <v>0</v>
      </c>
      <c r="N49" s="46">
        <f t="shared" si="1"/>
        <v>0</v>
      </c>
      <c r="O49" s="38"/>
      <c r="P49" s="38"/>
    </row>
    <row r="50" spans="1:16" ht="21" customHeight="1">
      <c r="A50" s="2">
        <v>11</v>
      </c>
      <c r="B50" s="4" t="s">
        <v>14</v>
      </c>
      <c r="C50" s="4" t="s">
        <v>19</v>
      </c>
      <c r="D50" s="4" t="s">
        <v>237</v>
      </c>
      <c r="E50" s="2" t="s">
        <v>120</v>
      </c>
      <c r="F50" s="8" t="s">
        <v>238</v>
      </c>
      <c r="G50" s="4" t="s">
        <v>239</v>
      </c>
      <c r="H50" s="2"/>
      <c r="I50" s="36"/>
      <c r="J50" s="2"/>
      <c r="K50" s="2"/>
      <c r="L50" s="90">
        <f>COUNTIF(H50:K50,"v")</f>
        <v>0</v>
      </c>
      <c r="M50" s="38">
        <f>COUNTIF(H50:L50,"P")</f>
        <v>0</v>
      </c>
      <c r="N50" s="46">
        <f t="shared" si="1"/>
        <v>0</v>
      </c>
      <c r="O50" s="38"/>
      <c r="P50" s="38"/>
    </row>
    <row r="51" spans="1:16" ht="21" customHeight="1">
      <c r="A51" s="2">
        <v>12</v>
      </c>
      <c r="B51" s="4" t="s">
        <v>344</v>
      </c>
      <c r="C51" s="4" t="s">
        <v>29</v>
      </c>
      <c r="D51" s="4" t="s">
        <v>240</v>
      </c>
      <c r="E51" s="2" t="s">
        <v>141</v>
      </c>
      <c r="F51" s="8" t="s">
        <v>241</v>
      </c>
      <c r="G51" s="4" t="s">
        <v>242</v>
      </c>
      <c r="H51" s="47" t="s">
        <v>412</v>
      </c>
      <c r="I51" s="62" t="s">
        <v>412</v>
      </c>
      <c r="J51" s="47" t="s">
        <v>412</v>
      </c>
      <c r="K51" s="47" t="s">
        <v>412</v>
      </c>
      <c r="L51" s="90">
        <f>COUNTIF(H51:K51,"v")</f>
        <v>4</v>
      </c>
      <c r="M51" s="38">
        <f>COUNTIF(H51:L51,"P")</f>
        <v>0</v>
      </c>
      <c r="N51" s="46">
        <f t="shared" si="1"/>
        <v>0.13333333333333333</v>
      </c>
      <c r="O51" s="48"/>
      <c r="P51" s="32"/>
    </row>
    <row r="52" spans="1:16" ht="21" customHeight="1">
      <c r="A52" s="36">
        <v>13</v>
      </c>
      <c r="B52" s="35" t="s">
        <v>1</v>
      </c>
      <c r="C52" s="35" t="s">
        <v>15</v>
      </c>
      <c r="D52" s="35" t="s">
        <v>243</v>
      </c>
      <c r="E52" s="36" t="s">
        <v>78</v>
      </c>
      <c r="F52" s="65" t="s">
        <v>244</v>
      </c>
      <c r="G52" s="35" t="s">
        <v>245</v>
      </c>
      <c r="H52" s="47" t="s">
        <v>412</v>
      </c>
      <c r="I52" s="62" t="s">
        <v>412</v>
      </c>
      <c r="J52" s="49"/>
      <c r="K52" s="49"/>
      <c r="L52" s="90">
        <f>COUNTIF(H52:K52,"v")</f>
        <v>2</v>
      </c>
      <c r="M52" s="37">
        <f>COUNTIF(H52:L52,"P")</f>
        <v>0</v>
      </c>
      <c r="N52" s="50">
        <f t="shared" si="1"/>
        <v>6.6666666666666666E-2</v>
      </c>
      <c r="O52" s="40"/>
      <c r="P52" s="40"/>
    </row>
    <row r="53" spans="1:16" ht="21" customHeight="1">
      <c r="A53" s="2">
        <v>14</v>
      </c>
      <c r="B53" s="4" t="s">
        <v>345</v>
      </c>
      <c r="C53" s="4" t="s">
        <v>24</v>
      </c>
      <c r="D53" s="4" t="s">
        <v>246</v>
      </c>
      <c r="E53" s="2" t="s">
        <v>66</v>
      </c>
      <c r="F53" s="9" t="s">
        <v>247</v>
      </c>
      <c r="G53" s="4" t="s">
        <v>248</v>
      </c>
      <c r="H53" s="47" t="s">
        <v>412</v>
      </c>
      <c r="I53" s="62" t="s">
        <v>412</v>
      </c>
      <c r="J53" s="2"/>
      <c r="K53" s="2"/>
      <c r="L53" s="90">
        <f>COUNTIF(H53:K53,"v")</f>
        <v>2</v>
      </c>
      <c r="M53" s="38">
        <f>COUNTIF(H53:L53,"P")</f>
        <v>0</v>
      </c>
      <c r="N53" s="46">
        <f t="shared" si="1"/>
        <v>6.6666666666666666E-2</v>
      </c>
      <c r="O53" s="38"/>
      <c r="P53" s="32"/>
    </row>
    <row r="54" spans="1:16" ht="21" customHeight="1">
      <c r="A54" s="2">
        <v>15</v>
      </c>
      <c r="B54" s="4" t="s">
        <v>38</v>
      </c>
      <c r="C54" s="4" t="s">
        <v>21</v>
      </c>
      <c r="D54" s="4" t="s">
        <v>246</v>
      </c>
      <c r="E54" s="2" t="s">
        <v>66</v>
      </c>
      <c r="F54" s="9" t="s">
        <v>249</v>
      </c>
      <c r="G54" s="4" t="s">
        <v>250</v>
      </c>
      <c r="H54" s="47" t="s">
        <v>412</v>
      </c>
      <c r="I54" s="62" t="s">
        <v>412</v>
      </c>
      <c r="J54" s="2" t="s">
        <v>412</v>
      </c>
      <c r="K54" s="2" t="s">
        <v>412</v>
      </c>
      <c r="L54" s="90">
        <f>COUNTIF(H54:K54,"v")</f>
        <v>4</v>
      </c>
      <c r="M54" s="38">
        <f>COUNTIF(H54:L54,"P")</f>
        <v>0</v>
      </c>
      <c r="N54" s="46">
        <f t="shared" si="1"/>
        <v>0.13333333333333333</v>
      </c>
      <c r="O54" s="38"/>
      <c r="P54" s="38"/>
    </row>
    <row r="55" spans="1:16" ht="21" customHeight="1">
      <c r="A55" s="2">
        <v>16</v>
      </c>
      <c r="B55" s="4" t="s">
        <v>346</v>
      </c>
      <c r="C55" s="4" t="s">
        <v>29</v>
      </c>
      <c r="D55" s="4" t="s">
        <v>251</v>
      </c>
      <c r="E55" s="2" t="s">
        <v>78</v>
      </c>
      <c r="F55" s="9" t="s">
        <v>252</v>
      </c>
      <c r="G55" s="7" t="s">
        <v>253</v>
      </c>
      <c r="H55" s="47" t="s">
        <v>412</v>
      </c>
      <c r="I55" s="62" t="s">
        <v>412</v>
      </c>
      <c r="J55" s="2"/>
      <c r="K55" s="2"/>
      <c r="L55" s="90">
        <f>COUNTIF(H55:K55,"v")</f>
        <v>2</v>
      </c>
      <c r="M55" s="38">
        <f>COUNTIF(H55:L55,"P")</f>
        <v>0</v>
      </c>
      <c r="N55" s="46">
        <f t="shared" si="1"/>
        <v>6.6666666666666666E-2</v>
      </c>
      <c r="O55" s="38"/>
      <c r="P55" s="38"/>
    </row>
    <row r="56" spans="1:16" ht="21" customHeight="1">
      <c r="A56" s="2">
        <v>17</v>
      </c>
      <c r="B56" s="4" t="s">
        <v>339</v>
      </c>
      <c r="C56" s="4" t="s">
        <v>40</v>
      </c>
      <c r="D56" s="4" t="s">
        <v>251</v>
      </c>
      <c r="E56" s="2" t="s">
        <v>78</v>
      </c>
      <c r="F56" s="59" t="s">
        <v>254</v>
      </c>
      <c r="G56" s="4" t="s">
        <v>255</v>
      </c>
      <c r="H56" s="47" t="s">
        <v>412</v>
      </c>
      <c r="I56" s="62" t="s">
        <v>412</v>
      </c>
      <c r="J56" s="2" t="s">
        <v>412</v>
      </c>
      <c r="K56" s="2" t="s">
        <v>412</v>
      </c>
      <c r="L56" s="90">
        <f>COUNTIF(H56:K56,"v")</f>
        <v>4</v>
      </c>
      <c r="M56" s="38">
        <f>COUNTIF(H56:L56,"P")</f>
        <v>0</v>
      </c>
      <c r="N56" s="46">
        <f t="shared" si="1"/>
        <v>0.13333333333333333</v>
      </c>
      <c r="O56" s="38"/>
      <c r="P56" s="40" t="s">
        <v>415</v>
      </c>
    </row>
    <row r="57" spans="1:16" ht="21" customHeight="1">
      <c r="A57" s="2">
        <v>18</v>
      </c>
      <c r="B57" s="4" t="s">
        <v>28</v>
      </c>
      <c r="C57" s="4" t="s">
        <v>51</v>
      </c>
      <c r="D57" s="4" t="s">
        <v>256</v>
      </c>
      <c r="E57" s="2" t="s">
        <v>166</v>
      </c>
      <c r="F57" s="4" t="s">
        <v>257</v>
      </c>
      <c r="G57" s="4" t="s">
        <v>258</v>
      </c>
      <c r="H57" s="2" t="s">
        <v>412</v>
      </c>
      <c r="I57" s="36" t="s">
        <v>412</v>
      </c>
      <c r="J57" s="2"/>
      <c r="K57" s="2"/>
      <c r="L57" s="90">
        <f>COUNTIF(H57:K57,"v")</f>
        <v>2</v>
      </c>
      <c r="M57" s="38">
        <f>COUNTIF(H57:L57,"P")</f>
        <v>0</v>
      </c>
      <c r="N57" s="46">
        <f t="shared" si="1"/>
        <v>6.6666666666666666E-2</v>
      </c>
      <c r="O57" s="38"/>
      <c r="P57" s="38"/>
    </row>
    <row r="58" spans="1:16" ht="21" customHeight="1">
      <c r="A58" s="2">
        <v>19</v>
      </c>
      <c r="B58" s="4" t="s">
        <v>347</v>
      </c>
      <c r="C58" s="4" t="s">
        <v>44</v>
      </c>
      <c r="D58" s="4" t="s">
        <v>256</v>
      </c>
      <c r="E58" s="2" t="s">
        <v>166</v>
      </c>
      <c r="F58" s="9" t="s">
        <v>259</v>
      </c>
      <c r="G58" s="39" t="s">
        <v>260</v>
      </c>
      <c r="H58" s="2"/>
      <c r="I58" s="36"/>
      <c r="J58" s="2"/>
      <c r="K58" s="2"/>
      <c r="L58" s="90">
        <f>COUNTIF(H58:K58,"v")</f>
        <v>0</v>
      </c>
      <c r="M58" s="38">
        <f>COUNTIF(H58:L58,"P")</f>
        <v>0</v>
      </c>
      <c r="N58" s="46">
        <f t="shared" si="1"/>
        <v>0</v>
      </c>
      <c r="O58" s="38"/>
      <c r="P58" s="38"/>
    </row>
    <row r="59" spans="1:16" ht="21" customHeight="1">
      <c r="A59" s="2">
        <v>20</v>
      </c>
      <c r="B59" s="4" t="s">
        <v>10</v>
      </c>
      <c r="C59" s="4" t="s">
        <v>13</v>
      </c>
      <c r="D59" s="4" t="s">
        <v>261</v>
      </c>
      <c r="E59" s="2" t="s">
        <v>115</v>
      </c>
      <c r="F59" s="59">
        <v>977950168</v>
      </c>
      <c r="G59" s="4" t="s">
        <v>262</v>
      </c>
      <c r="H59" s="2"/>
      <c r="I59" s="36"/>
      <c r="J59" s="2"/>
      <c r="K59" s="2"/>
      <c r="L59" s="90">
        <f>COUNTIF(H59:K59,"v")</f>
        <v>0</v>
      </c>
      <c r="M59" s="38">
        <f>COUNTIF(H59:L59,"P")</f>
        <v>0</v>
      </c>
      <c r="N59" s="46">
        <f t="shared" si="1"/>
        <v>0</v>
      </c>
      <c r="O59" s="38"/>
      <c r="P59" s="38"/>
    </row>
    <row r="60" spans="1:16" ht="21" customHeight="1">
      <c r="A60" s="2">
        <v>21</v>
      </c>
      <c r="B60" s="4" t="s">
        <v>9</v>
      </c>
      <c r="C60" s="4" t="s">
        <v>21</v>
      </c>
      <c r="D60" s="4" t="s">
        <v>263</v>
      </c>
      <c r="E60" s="2" t="s">
        <v>166</v>
      </c>
      <c r="F60" s="59" t="s">
        <v>264</v>
      </c>
      <c r="G60" s="4" t="s">
        <v>265</v>
      </c>
      <c r="H60" s="2"/>
      <c r="I60" s="36"/>
      <c r="J60" s="2"/>
      <c r="K60" s="2"/>
      <c r="L60" s="90">
        <f>COUNTIF(H60:K60,"v")</f>
        <v>0</v>
      </c>
      <c r="M60" s="38">
        <f>COUNTIF(H60:L60,"P")</f>
        <v>0</v>
      </c>
      <c r="N60" s="46">
        <f t="shared" si="1"/>
        <v>0</v>
      </c>
      <c r="O60" s="38"/>
      <c r="P60" s="38"/>
    </row>
    <row r="61" spans="1:16" ht="21" customHeight="1">
      <c r="A61" s="2">
        <v>22</v>
      </c>
      <c r="B61" s="4" t="s">
        <v>16</v>
      </c>
      <c r="C61" s="4" t="s">
        <v>35</v>
      </c>
      <c r="D61" s="4" t="s">
        <v>263</v>
      </c>
      <c r="E61" s="2" t="s">
        <v>166</v>
      </c>
      <c r="F61" s="4" t="s">
        <v>266</v>
      </c>
      <c r="G61" s="4" t="s">
        <v>267</v>
      </c>
      <c r="H61" s="2"/>
      <c r="I61" s="36"/>
      <c r="J61" s="2"/>
      <c r="K61" s="2"/>
      <c r="L61" s="90">
        <f>COUNTIF(H61:K61,"v")</f>
        <v>0</v>
      </c>
      <c r="M61" s="38">
        <f>COUNTIF(H61:L61,"P")</f>
        <v>0</v>
      </c>
      <c r="N61" s="46">
        <f t="shared" si="1"/>
        <v>0</v>
      </c>
      <c r="O61" s="38"/>
      <c r="P61" s="38"/>
    </row>
    <row r="62" spans="1:16" ht="21" customHeight="1">
      <c r="A62" s="2">
        <v>23</v>
      </c>
      <c r="B62" s="4" t="s">
        <v>16</v>
      </c>
      <c r="C62" s="4" t="s">
        <v>337</v>
      </c>
      <c r="D62" s="4" t="s">
        <v>268</v>
      </c>
      <c r="E62" s="2" t="s">
        <v>66</v>
      </c>
      <c r="F62" s="9" t="s">
        <v>269</v>
      </c>
      <c r="G62" s="4" t="s">
        <v>270</v>
      </c>
      <c r="H62" s="2"/>
      <c r="I62" s="36"/>
      <c r="J62" s="2"/>
      <c r="K62" s="2"/>
      <c r="L62" s="90">
        <f>COUNTIF(H62:K62,"v")</f>
        <v>0</v>
      </c>
      <c r="M62" s="38">
        <f>COUNTIF(H62:L62,"P")</f>
        <v>0</v>
      </c>
      <c r="N62" s="46">
        <f t="shared" si="1"/>
        <v>0</v>
      </c>
      <c r="O62" s="38"/>
      <c r="P62" s="38"/>
    </row>
    <row r="63" spans="1:16" ht="21" customHeight="1">
      <c r="A63" s="2">
        <v>24</v>
      </c>
      <c r="B63" s="4" t="s">
        <v>56</v>
      </c>
      <c r="C63" s="4" t="s">
        <v>338</v>
      </c>
      <c r="D63" s="4" t="s">
        <v>271</v>
      </c>
      <c r="E63" s="2" t="s">
        <v>115</v>
      </c>
      <c r="F63" s="59" t="s">
        <v>272</v>
      </c>
      <c r="G63" s="4" t="s">
        <v>273</v>
      </c>
      <c r="H63" s="2" t="s">
        <v>412</v>
      </c>
      <c r="I63" s="36" t="s">
        <v>412</v>
      </c>
      <c r="J63" s="2" t="s">
        <v>412</v>
      </c>
      <c r="K63" s="2" t="s">
        <v>412</v>
      </c>
      <c r="L63" s="90">
        <f>COUNTIF(H63:K63,"v")</f>
        <v>4</v>
      </c>
      <c r="M63" s="38">
        <f>COUNTIF(H63:L63,"P")</f>
        <v>0</v>
      </c>
      <c r="N63" s="46">
        <f t="shared" si="1"/>
        <v>0.13333333333333333</v>
      </c>
      <c r="O63" s="38"/>
      <c r="P63" s="38"/>
    </row>
    <row r="64" spans="1:16" s="72" customFormat="1" ht="21" customHeight="1">
      <c r="A64" s="3">
        <v>25</v>
      </c>
      <c r="B64" s="5" t="s">
        <v>25</v>
      </c>
      <c r="C64" s="5" t="s">
        <v>39</v>
      </c>
      <c r="D64" s="5" t="s">
        <v>271</v>
      </c>
      <c r="E64" s="5" t="s">
        <v>115</v>
      </c>
      <c r="F64" s="66" t="s">
        <v>274</v>
      </c>
      <c r="G64" s="5" t="s">
        <v>275</v>
      </c>
      <c r="H64" s="69"/>
      <c r="I64" s="70"/>
      <c r="J64" s="69"/>
      <c r="K64" s="69"/>
      <c r="L64" s="91">
        <f>COUNTIF(H64:K64,"v")</f>
        <v>0</v>
      </c>
      <c r="M64" s="51">
        <f>COUNTIF(H64:L64,"P")</f>
        <v>0</v>
      </c>
      <c r="N64" s="71">
        <f t="shared" si="1"/>
        <v>0</v>
      </c>
      <c r="O64" s="51"/>
      <c r="P64" s="51"/>
    </row>
  </sheetData>
  <mergeCells count="7">
    <mergeCell ref="A5:M5"/>
    <mergeCell ref="A4:C4"/>
    <mergeCell ref="D4:N4"/>
    <mergeCell ref="A37:E37"/>
    <mergeCell ref="F37:P37"/>
    <mergeCell ref="A1:G1"/>
    <mergeCell ref="A2:G2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64"/>
  <sheetViews>
    <sheetView zoomScale="130" zoomScaleNormal="130" workbookViewId="0">
      <selection sqref="A1:XFD2"/>
    </sheetView>
  </sheetViews>
  <sheetFormatPr defaultColWidth="9.140625" defaultRowHeight="15"/>
  <cols>
    <col min="1" max="1" width="6.7109375" style="43" customWidth="1"/>
    <col min="2" max="2" width="19.42578125" style="43" customWidth="1"/>
    <col min="3" max="3" width="10.7109375" style="43" customWidth="1"/>
    <col min="4" max="4" width="23.42578125" style="43" customWidth="1"/>
    <col min="5" max="5" width="17" style="43" customWidth="1"/>
    <col min="6" max="6" width="15.7109375" style="43" customWidth="1"/>
    <col min="7" max="7" width="29.28515625" style="43" customWidth="1"/>
    <col min="8" max="11" width="7.42578125" style="43" customWidth="1"/>
    <col min="12" max="57" width="7.42578125" style="43" hidden="1" customWidth="1"/>
    <col min="58" max="61" width="9.140625" style="43"/>
    <col min="62" max="62" width="31.5703125" style="43" customWidth="1"/>
    <col min="63" max="16384" width="9.140625" style="43"/>
  </cols>
  <sheetData>
    <row r="1" spans="1:62" ht="15.75">
      <c r="A1" s="74" t="s">
        <v>2</v>
      </c>
      <c r="B1" s="74"/>
      <c r="C1" s="74"/>
      <c r="D1" s="74"/>
      <c r="E1" s="74"/>
      <c r="F1" s="74"/>
      <c r="G1" s="74"/>
      <c r="H1" s="12"/>
      <c r="I1" s="13"/>
      <c r="J1" s="12"/>
      <c r="K1" s="12"/>
      <c r="L1" s="13"/>
      <c r="M1" s="13"/>
      <c r="N1" s="12"/>
      <c r="O1" s="14"/>
      <c r="P1" s="14"/>
      <c r="Q1" s="14"/>
      <c r="R1" s="14"/>
      <c r="S1" s="14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5"/>
      <c r="BG1" s="10"/>
      <c r="BH1" s="10"/>
      <c r="BI1" s="10"/>
      <c r="BJ1" s="10"/>
    </row>
    <row r="2" spans="1:62" ht="15.75">
      <c r="A2" s="73" t="s">
        <v>3</v>
      </c>
      <c r="B2" s="73"/>
      <c r="C2" s="73"/>
      <c r="D2" s="73"/>
      <c r="E2" s="73"/>
      <c r="F2" s="73"/>
      <c r="G2" s="73"/>
      <c r="H2" s="16"/>
      <c r="I2" s="17"/>
      <c r="J2" s="16"/>
      <c r="K2" s="16"/>
      <c r="L2" s="17"/>
      <c r="M2" s="17"/>
      <c r="N2" s="18"/>
      <c r="O2" s="19"/>
      <c r="P2" s="19"/>
      <c r="Q2" s="19"/>
      <c r="R2" s="19"/>
      <c r="S2" s="19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20"/>
      <c r="BG2" s="11"/>
      <c r="BH2" s="11"/>
      <c r="BI2" s="11"/>
      <c r="BJ2" s="11"/>
    </row>
    <row r="3" spans="1:62" ht="15.75">
      <c r="A3" s="21"/>
      <c r="B3" s="21"/>
      <c r="C3" s="21"/>
      <c r="D3" s="21"/>
      <c r="E3" s="94"/>
      <c r="F3" s="21"/>
      <c r="G3" s="21"/>
      <c r="H3" s="16"/>
      <c r="I3" s="17"/>
      <c r="J3" s="16"/>
      <c r="K3" s="16"/>
      <c r="L3" s="17"/>
      <c r="M3" s="17"/>
      <c r="N3" s="18"/>
      <c r="O3" s="19"/>
      <c r="P3" s="19"/>
      <c r="Q3" s="19"/>
      <c r="R3" s="19"/>
      <c r="S3" s="19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20"/>
      <c r="BG3" s="11"/>
      <c r="BH3" s="11"/>
      <c r="BI3" s="11"/>
      <c r="BJ3" s="11"/>
    </row>
    <row r="4" spans="1:62" ht="26.1" customHeight="1">
      <c r="A4" s="79" t="s">
        <v>359</v>
      </c>
      <c r="B4" s="80"/>
      <c r="C4" s="80"/>
      <c r="D4" s="81"/>
      <c r="E4" s="78"/>
      <c r="F4" s="84" t="s">
        <v>350</v>
      </c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101"/>
      <c r="BJ4" s="101"/>
    </row>
    <row r="5" spans="1:62" ht="32.450000000000003" customHeight="1">
      <c r="A5" s="76" t="s">
        <v>426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44"/>
      <c r="BI5" s="44"/>
      <c r="BJ5" s="44"/>
    </row>
    <row r="6" spans="1:62" ht="15.75">
      <c r="A6" s="22"/>
      <c r="B6" s="22"/>
      <c r="C6" s="22"/>
      <c r="D6" s="22"/>
      <c r="E6" s="95"/>
      <c r="F6" s="22"/>
      <c r="G6" s="22"/>
      <c r="H6" s="23">
        <v>1</v>
      </c>
      <c r="I6" s="24">
        <v>2</v>
      </c>
      <c r="J6" s="23">
        <v>3</v>
      </c>
      <c r="K6" s="23">
        <v>4</v>
      </c>
      <c r="L6" s="24">
        <v>5</v>
      </c>
      <c r="M6" s="24">
        <v>6</v>
      </c>
      <c r="N6" s="24">
        <v>7</v>
      </c>
      <c r="O6" s="25">
        <v>8</v>
      </c>
      <c r="P6" s="25">
        <v>9</v>
      </c>
      <c r="Q6" s="25">
        <v>10</v>
      </c>
      <c r="R6" s="25">
        <v>11</v>
      </c>
      <c r="S6" s="25">
        <v>12</v>
      </c>
      <c r="T6" s="25">
        <v>13</v>
      </c>
      <c r="U6" s="25">
        <v>14</v>
      </c>
      <c r="V6" s="25">
        <v>15</v>
      </c>
      <c r="W6" s="25">
        <v>16</v>
      </c>
      <c r="X6" s="25">
        <v>17</v>
      </c>
      <c r="Y6" s="25">
        <v>18</v>
      </c>
      <c r="Z6" s="25">
        <v>19</v>
      </c>
      <c r="AA6" s="25">
        <v>20</v>
      </c>
      <c r="AB6" s="25">
        <v>21</v>
      </c>
      <c r="AC6" s="25">
        <v>22</v>
      </c>
      <c r="AD6" s="25">
        <v>23</v>
      </c>
      <c r="AE6" s="25">
        <v>24</v>
      </c>
      <c r="AF6" s="25">
        <v>25</v>
      </c>
      <c r="AG6" s="25">
        <v>26</v>
      </c>
      <c r="AH6" s="25">
        <v>27</v>
      </c>
      <c r="AI6" s="25">
        <v>28</v>
      </c>
      <c r="AJ6" s="25">
        <v>29</v>
      </c>
      <c r="AK6" s="25">
        <v>30</v>
      </c>
      <c r="AL6" s="25">
        <v>31</v>
      </c>
      <c r="AM6" s="25">
        <v>32</v>
      </c>
      <c r="AN6" s="25">
        <v>33</v>
      </c>
      <c r="AO6" s="25">
        <v>34</v>
      </c>
      <c r="AP6" s="25">
        <v>35</v>
      </c>
      <c r="AQ6" s="25">
        <v>36</v>
      </c>
      <c r="AR6" s="25">
        <v>37</v>
      </c>
      <c r="AS6" s="25">
        <v>38</v>
      </c>
      <c r="AT6" s="25">
        <v>39</v>
      </c>
      <c r="AU6" s="25">
        <v>40</v>
      </c>
      <c r="AV6" s="25">
        <v>41</v>
      </c>
      <c r="AW6" s="25">
        <v>42</v>
      </c>
      <c r="AX6" s="25">
        <v>43</v>
      </c>
      <c r="AY6" s="25">
        <v>44</v>
      </c>
      <c r="AZ6" s="25">
        <v>45</v>
      </c>
      <c r="BA6" s="25">
        <v>46</v>
      </c>
      <c r="BB6" s="25">
        <v>47</v>
      </c>
      <c r="BC6" s="25">
        <v>48</v>
      </c>
      <c r="BD6" s="25">
        <v>49</v>
      </c>
      <c r="BE6" s="25">
        <v>50</v>
      </c>
      <c r="BF6" s="42"/>
      <c r="BG6" s="44"/>
      <c r="BH6" s="44"/>
      <c r="BI6" s="44"/>
      <c r="BJ6" s="44"/>
    </row>
    <row r="7" spans="1:62" ht="68.45" customHeight="1">
      <c r="A7" s="1" t="s">
        <v>0</v>
      </c>
      <c r="B7" s="26" t="s">
        <v>351</v>
      </c>
      <c r="C7" s="26" t="s">
        <v>4</v>
      </c>
      <c r="D7" s="27" t="s">
        <v>352</v>
      </c>
      <c r="E7" s="96" t="s">
        <v>353</v>
      </c>
      <c r="F7" s="28" t="s">
        <v>5</v>
      </c>
      <c r="G7" s="26" t="s">
        <v>6</v>
      </c>
      <c r="H7" s="1" t="s">
        <v>362</v>
      </c>
      <c r="I7" s="29" t="s">
        <v>363</v>
      </c>
      <c r="J7" s="29" t="s">
        <v>364</v>
      </c>
      <c r="K7" s="29" t="s">
        <v>365</v>
      </c>
      <c r="L7" s="29" t="s">
        <v>366</v>
      </c>
      <c r="M7" s="29" t="s">
        <v>367</v>
      </c>
      <c r="N7" s="29" t="s">
        <v>368</v>
      </c>
      <c r="O7" s="29" t="s">
        <v>369</v>
      </c>
      <c r="P7" s="29" t="s">
        <v>370</v>
      </c>
      <c r="Q7" s="29" t="s">
        <v>371</v>
      </c>
      <c r="R7" s="29" t="s">
        <v>372</v>
      </c>
      <c r="S7" s="29" t="s">
        <v>373</v>
      </c>
      <c r="T7" s="30" t="s">
        <v>374</v>
      </c>
      <c r="U7" s="30" t="s">
        <v>375</v>
      </c>
      <c r="V7" s="26" t="s">
        <v>376</v>
      </c>
      <c r="W7" s="26" t="s">
        <v>377</v>
      </c>
      <c r="X7" s="26" t="s">
        <v>378</v>
      </c>
      <c r="Y7" s="26" t="s">
        <v>379</v>
      </c>
      <c r="Z7" s="26" t="s">
        <v>380</v>
      </c>
      <c r="AA7" s="26" t="s">
        <v>381</v>
      </c>
      <c r="AB7" s="26" t="s">
        <v>382</v>
      </c>
      <c r="AC7" s="26" t="s">
        <v>383</v>
      </c>
      <c r="AD7" s="26" t="s">
        <v>384</v>
      </c>
      <c r="AE7" s="26" t="s">
        <v>385</v>
      </c>
      <c r="AF7" s="26" t="s">
        <v>386</v>
      </c>
      <c r="AG7" s="26" t="s">
        <v>387</v>
      </c>
      <c r="AH7" s="26" t="s">
        <v>388</v>
      </c>
      <c r="AI7" s="26" t="s">
        <v>389</v>
      </c>
      <c r="AJ7" s="26" t="s">
        <v>390</v>
      </c>
      <c r="AK7" s="26" t="s">
        <v>391</v>
      </c>
      <c r="AL7" s="26" t="s">
        <v>392</v>
      </c>
      <c r="AM7" s="26" t="s">
        <v>393</v>
      </c>
      <c r="AN7" s="26" t="s">
        <v>394</v>
      </c>
      <c r="AO7" s="26" t="s">
        <v>395</v>
      </c>
      <c r="AP7" s="26" t="s">
        <v>396</v>
      </c>
      <c r="AQ7" s="26" t="s">
        <v>397</v>
      </c>
      <c r="AR7" s="26" t="s">
        <v>398</v>
      </c>
      <c r="AS7" s="26" t="s">
        <v>399</v>
      </c>
      <c r="AT7" s="26" t="s">
        <v>400</v>
      </c>
      <c r="AU7" s="26" t="s">
        <v>401</v>
      </c>
      <c r="AV7" s="26" t="s">
        <v>402</v>
      </c>
      <c r="AW7" s="26" t="s">
        <v>403</v>
      </c>
      <c r="AX7" s="26" t="s">
        <v>404</v>
      </c>
      <c r="AY7" s="26" t="s">
        <v>405</v>
      </c>
      <c r="AZ7" s="26" t="s">
        <v>406</v>
      </c>
      <c r="BA7" s="26" t="s">
        <v>407</v>
      </c>
      <c r="BB7" s="26" t="s">
        <v>408</v>
      </c>
      <c r="BC7" s="26" t="s">
        <v>409</v>
      </c>
      <c r="BD7" s="26" t="s">
        <v>410</v>
      </c>
      <c r="BE7" s="26" t="s">
        <v>411</v>
      </c>
      <c r="BF7" s="26" t="s">
        <v>354</v>
      </c>
      <c r="BG7" s="26" t="s">
        <v>355</v>
      </c>
      <c r="BH7" s="26" t="s">
        <v>356</v>
      </c>
      <c r="BI7" s="26" t="s">
        <v>357</v>
      </c>
      <c r="BJ7" s="26" t="s">
        <v>7</v>
      </c>
    </row>
    <row r="8" spans="1:62" ht="15.75">
      <c r="A8" s="6">
        <v>1</v>
      </c>
      <c r="B8" s="31" t="s">
        <v>283</v>
      </c>
      <c r="C8" s="31" t="s">
        <v>15</v>
      </c>
      <c r="D8" s="31" t="s">
        <v>60</v>
      </c>
      <c r="E8" s="97" t="s">
        <v>66</v>
      </c>
      <c r="F8" s="52" t="s">
        <v>118</v>
      </c>
      <c r="G8" s="31" t="s">
        <v>61</v>
      </c>
      <c r="H8" s="6" t="s">
        <v>412</v>
      </c>
      <c r="I8" s="53" t="s">
        <v>412</v>
      </c>
      <c r="J8" s="53" t="s">
        <v>412</v>
      </c>
      <c r="K8" s="53" t="s">
        <v>412</v>
      </c>
      <c r="L8" s="53"/>
      <c r="M8" s="53"/>
      <c r="N8" s="54"/>
      <c r="O8" s="53"/>
      <c r="P8" s="53"/>
      <c r="Q8" s="53"/>
      <c r="R8" s="53"/>
      <c r="S8" s="53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45">
        <f t="shared" ref="BF8:BF32" si="0">COUNTIF(H8:BE8,"v")</f>
        <v>4</v>
      </c>
      <c r="BG8" s="45">
        <f t="shared" ref="BG8:BG32" si="1">COUNTIF(H8:BF8,"P")</f>
        <v>0</v>
      </c>
      <c r="BH8" s="46">
        <f t="shared" ref="BH8:BH32" si="2">SUM(BF8/30)</f>
        <v>0.13333333333333333</v>
      </c>
      <c r="BI8" s="45"/>
      <c r="BJ8" s="45"/>
    </row>
    <row r="9" spans="1:62" ht="31.5">
      <c r="A9" s="2">
        <v>2</v>
      </c>
      <c r="B9" s="4" t="s">
        <v>49</v>
      </c>
      <c r="C9" s="4" t="s">
        <v>36</v>
      </c>
      <c r="D9" s="4" t="s">
        <v>62</v>
      </c>
      <c r="E9" s="98" t="s">
        <v>67</v>
      </c>
      <c r="F9" s="9">
        <v>336628096</v>
      </c>
      <c r="G9" s="4" t="s">
        <v>63</v>
      </c>
      <c r="H9" s="2"/>
      <c r="I9" s="36"/>
      <c r="J9" s="2"/>
      <c r="K9" s="2"/>
      <c r="L9" s="36"/>
      <c r="M9" s="36"/>
      <c r="N9" s="55"/>
      <c r="O9" s="36"/>
      <c r="P9" s="36"/>
      <c r="Q9" s="36"/>
      <c r="R9" s="36"/>
      <c r="S9" s="36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38">
        <f t="shared" si="0"/>
        <v>0</v>
      </c>
      <c r="BG9" s="38">
        <f t="shared" si="1"/>
        <v>0</v>
      </c>
      <c r="BH9" s="46">
        <f t="shared" si="2"/>
        <v>0</v>
      </c>
      <c r="BI9" s="38"/>
      <c r="BJ9" s="32"/>
    </row>
    <row r="10" spans="1:62" ht="26.45" customHeight="1">
      <c r="A10" s="36">
        <v>3</v>
      </c>
      <c r="B10" s="35" t="s">
        <v>284</v>
      </c>
      <c r="C10" s="35" t="s">
        <v>276</v>
      </c>
      <c r="D10" s="35" t="s">
        <v>64</v>
      </c>
      <c r="E10" s="99" t="s">
        <v>68</v>
      </c>
      <c r="F10" s="56">
        <v>337275610</v>
      </c>
      <c r="G10" s="35" t="s">
        <v>65</v>
      </c>
      <c r="H10" s="36"/>
      <c r="I10" s="36"/>
      <c r="J10" s="36"/>
      <c r="K10" s="36"/>
      <c r="L10" s="36"/>
      <c r="M10" s="36"/>
      <c r="N10" s="36"/>
      <c r="O10" s="36"/>
      <c r="P10" s="36"/>
      <c r="Q10" s="57"/>
      <c r="R10" s="57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7">
        <f t="shared" si="0"/>
        <v>0</v>
      </c>
      <c r="BG10" s="37">
        <f t="shared" si="1"/>
        <v>0</v>
      </c>
      <c r="BH10" s="50">
        <f t="shared" si="2"/>
        <v>0</v>
      </c>
      <c r="BI10" s="37"/>
      <c r="BJ10" s="37"/>
    </row>
    <row r="11" spans="1:62" ht="24" customHeight="1">
      <c r="A11" s="2">
        <v>4</v>
      </c>
      <c r="B11" s="4" t="s">
        <v>28</v>
      </c>
      <c r="C11" s="4" t="s">
        <v>277</v>
      </c>
      <c r="D11" s="4" t="s">
        <v>69</v>
      </c>
      <c r="E11" s="98" t="s">
        <v>70</v>
      </c>
      <c r="F11" s="9">
        <v>328119915</v>
      </c>
      <c r="G11" s="4" t="s">
        <v>71</v>
      </c>
      <c r="H11" s="41"/>
      <c r="I11" s="49"/>
      <c r="J11" s="2"/>
      <c r="K11" s="41"/>
      <c r="L11" s="49"/>
      <c r="M11" s="49"/>
      <c r="N11" s="58"/>
      <c r="O11" s="49"/>
      <c r="P11" s="49"/>
      <c r="Q11" s="49"/>
      <c r="R11" s="49"/>
      <c r="S11" s="49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38">
        <f t="shared" si="0"/>
        <v>0</v>
      </c>
      <c r="BG11" s="38">
        <f t="shared" si="1"/>
        <v>0</v>
      </c>
      <c r="BH11" s="46">
        <f t="shared" si="2"/>
        <v>0</v>
      </c>
      <c r="BI11" s="32"/>
      <c r="BJ11" s="32"/>
    </row>
    <row r="12" spans="1:62" ht="26.1" customHeight="1">
      <c r="A12" s="2">
        <v>5</v>
      </c>
      <c r="B12" s="4" t="s">
        <v>285</v>
      </c>
      <c r="C12" s="4" t="s">
        <v>33</v>
      </c>
      <c r="D12" s="4" t="s">
        <v>72</v>
      </c>
      <c r="E12" s="98" t="s">
        <v>70</v>
      </c>
      <c r="F12" s="59">
        <v>868813097</v>
      </c>
      <c r="G12" s="4" t="s">
        <v>73</v>
      </c>
      <c r="H12" s="2"/>
      <c r="I12" s="36"/>
      <c r="J12" s="2"/>
      <c r="K12" s="2"/>
      <c r="L12" s="36"/>
      <c r="M12" s="36"/>
      <c r="N12" s="55"/>
      <c r="O12" s="36"/>
      <c r="P12" s="36"/>
      <c r="Q12" s="36"/>
      <c r="R12" s="36"/>
      <c r="S12" s="36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38">
        <f t="shared" si="0"/>
        <v>0</v>
      </c>
      <c r="BG12" s="38">
        <f t="shared" si="1"/>
        <v>0</v>
      </c>
      <c r="BH12" s="46">
        <f t="shared" si="2"/>
        <v>0</v>
      </c>
      <c r="BI12" s="38"/>
      <c r="BJ12" s="38"/>
    </row>
    <row r="13" spans="1:62" ht="15.75">
      <c r="A13" s="2">
        <v>6</v>
      </c>
      <c r="B13" s="4" t="s">
        <v>32</v>
      </c>
      <c r="C13" s="4" t="s">
        <v>33</v>
      </c>
      <c r="D13" s="60" t="s">
        <v>74</v>
      </c>
      <c r="E13" s="98" t="s">
        <v>75</v>
      </c>
      <c r="F13" s="61">
        <v>943320084</v>
      </c>
      <c r="G13" s="33" t="s">
        <v>76</v>
      </c>
      <c r="H13" s="2"/>
      <c r="I13" s="36"/>
      <c r="J13" s="2"/>
      <c r="K13" s="2"/>
      <c r="L13" s="36"/>
      <c r="M13" s="36"/>
      <c r="N13" s="55"/>
      <c r="O13" s="36"/>
      <c r="P13" s="36"/>
      <c r="Q13" s="36"/>
      <c r="R13" s="36"/>
      <c r="S13" s="36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38">
        <f t="shared" si="0"/>
        <v>0</v>
      </c>
      <c r="BG13" s="38">
        <f t="shared" si="1"/>
        <v>0</v>
      </c>
      <c r="BH13" s="46">
        <f t="shared" si="2"/>
        <v>0</v>
      </c>
      <c r="BI13" s="38"/>
      <c r="BJ13" s="38"/>
    </row>
    <row r="14" spans="1:62" ht="15.75">
      <c r="A14" s="2" t="s">
        <v>358</v>
      </c>
      <c r="B14" s="4" t="s">
        <v>286</v>
      </c>
      <c r="C14" s="4" t="s">
        <v>278</v>
      </c>
      <c r="D14" s="4" t="s">
        <v>77</v>
      </c>
      <c r="E14" s="98" t="s">
        <v>78</v>
      </c>
      <c r="F14" s="59">
        <v>385599899</v>
      </c>
      <c r="G14" s="4" t="s">
        <v>79</v>
      </c>
      <c r="H14" s="2" t="s">
        <v>412</v>
      </c>
      <c r="I14" s="36" t="s">
        <v>412</v>
      </c>
      <c r="J14" s="2" t="s">
        <v>412</v>
      </c>
      <c r="K14" s="2" t="s">
        <v>412</v>
      </c>
      <c r="L14" s="36"/>
      <c r="M14" s="36"/>
      <c r="N14" s="55"/>
      <c r="O14" s="36"/>
      <c r="P14" s="36"/>
      <c r="Q14" s="36"/>
      <c r="R14" s="36"/>
      <c r="S14" s="36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38">
        <f t="shared" si="0"/>
        <v>4</v>
      </c>
      <c r="BG14" s="38">
        <f t="shared" si="1"/>
        <v>0</v>
      </c>
      <c r="BH14" s="46">
        <f t="shared" si="2"/>
        <v>0.13333333333333333</v>
      </c>
      <c r="BI14" s="38"/>
      <c r="BJ14" s="38"/>
    </row>
    <row r="15" spans="1:62" ht="15.75">
      <c r="A15" s="2">
        <v>8</v>
      </c>
      <c r="B15" s="4" t="s">
        <v>14</v>
      </c>
      <c r="C15" s="4" t="s">
        <v>279</v>
      </c>
      <c r="D15" s="4" t="s">
        <v>80</v>
      </c>
      <c r="E15" s="98" t="s">
        <v>78</v>
      </c>
      <c r="F15" s="59">
        <v>388784083</v>
      </c>
      <c r="G15" s="34" t="s">
        <v>81</v>
      </c>
      <c r="H15" s="2" t="s">
        <v>412</v>
      </c>
      <c r="I15" s="36" t="s">
        <v>412</v>
      </c>
      <c r="J15" s="2" t="s">
        <v>412</v>
      </c>
      <c r="K15" s="2" t="s">
        <v>412</v>
      </c>
      <c r="L15" s="36"/>
      <c r="M15" s="36"/>
      <c r="N15" s="55"/>
      <c r="O15" s="36"/>
      <c r="P15" s="36"/>
      <c r="Q15" s="36"/>
      <c r="R15" s="36"/>
      <c r="S15" s="36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38">
        <f t="shared" si="0"/>
        <v>4</v>
      </c>
      <c r="BG15" s="38">
        <f t="shared" si="1"/>
        <v>0</v>
      </c>
      <c r="BH15" s="46">
        <f t="shared" si="2"/>
        <v>0.13333333333333333</v>
      </c>
      <c r="BI15" s="38"/>
      <c r="BJ15" s="32"/>
    </row>
    <row r="16" spans="1:62" ht="15.75">
      <c r="A16" s="2">
        <v>9</v>
      </c>
      <c r="B16" s="4" t="s">
        <v>28</v>
      </c>
      <c r="C16" s="4" t="s">
        <v>33</v>
      </c>
      <c r="D16" s="4" t="s">
        <v>82</v>
      </c>
      <c r="E16" s="98" t="s">
        <v>78</v>
      </c>
      <c r="F16" s="9">
        <v>337697278</v>
      </c>
      <c r="G16" s="4" t="s">
        <v>83</v>
      </c>
      <c r="H16" s="41"/>
      <c r="I16" s="49"/>
      <c r="J16" s="2" t="s">
        <v>412</v>
      </c>
      <c r="K16" s="2" t="s">
        <v>412</v>
      </c>
      <c r="L16" s="49"/>
      <c r="M16" s="49"/>
      <c r="N16" s="58"/>
      <c r="O16" s="49"/>
      <c r="P16" s="49"/>
      <c r="Q16" s="49"/>
      <c r="R16" s="49"/>
      <c r="S16" s="49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38">
        <f t="shared" si="0"/>
        <v>2</v>
      </c>
      <c r="BG16" s="38">
        <f t="shared" si="1"/>
        <v>0</v>
      </c>
      <c r="BH16" s="46">
        <f t="shared" si="2"/>
        <v>6.6666666666666666E-2</v>
      </c>
      <c r="BI16" s="32"/>
      <c r="BJ16" s="32"/>
    </row>
    <row r="17" spans="1:62" ht="15.75">
      <c r="A17" s="2">
        <v>10</v>
      </c>
      <c r="B17" s="4" t="s">
        <v>9</v>
      </c>
      <c r="C17" s="4" t="s">
        <v>280</v>
      </c>
      <c r="D17" s="4" t="s">
        <v>84</v>
      </c>
      <c r="E17" s="98" t="s">
        <v>78</v>
      </c>
      <c r="F17" s="59">
        <v>972254886</v>
      </c>
      <c r="G17" s="4" t="s">
        <v>85</v>
      </c>
      <c r="H17" s="2"/>
      <c r="I17" s="36"/>
      <c r="J17" s="2" t="s">
        <v>412</v>
      </c>
      <c r="K17" s="2" t="s">
        <v>412</v>
      </c>
      <c r="L17" s="36"/>
      <c r="M17" s="36"/>
      <c r="N17" s="55"/>
      <c r="O17" s="36"/>
      <c r="P17" s="36"/>
      <c r="Q17" s="36"/>
      <c r="R17" s="36"/>
      <c r="S17" s="36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38">
        <f t="shared" si="0"/>
        <v>2</v>
      </c>
      <c r="BG17" s="38">
        <f t="shared" si="1"/>
        <v>0</v>
      </c>
      <c r="BH17" s="46">
        <f t="shared" si="2"/>
        <v>6.6666666666666666E-2</v>
      </c>
      <c r="BI17" s="38"/>
      <c r="BJ17" s="38"/>
    </row>
    <row r="18" spans="1:62" ht="15.75">
      <c r="A18" s="2">
        <v>11</v>
      </c>
      <c r="B18" s="4" t="s">
        <v>9</v>
      </c>
      <c r="C18" s="4" t="s">
        <v>43</v>
      </c>
      <c r="D18" s="4" t="s">
        <v>86</v>
      </c>
      <c r="E18" s="98" t="s">
        <v>78</v>
      </c>
      <c r="F18" s="8">
        <v>987925430</v>
      </c>
      <c r="G18" s="4" t="s">
        <v>87</v>
      </c>
      <c r="H18" s="2" t="s">
        <v>412</v>
      </c>
      <c r="I18" s="36" t="s">
        <v>412</v>
      </c>
      <c r="J18" s="2" t="s">
        <v>412</v>
      </c>
      <c r="K18" s="2" t="s">
        <v>412</v>
      </c>
      <c r="L18" s="36"/>
      <c r="M18" s="36"/>
      <c r="N18" s="55"/>
      <c r="O18" s="36"/>
      <c r="P18" s="36"/>
      <c r="Q18" s="36"/>
      <c r="R18" s="36"/>
      <c r="S18" s="36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38">
        <f t="shared" si="0"/>
        <v>4</v>
      </c>
      <c r="BG18" s="38">
        <f t="shared" si="1"/>
        <v>0</v>
      </c>
      <c r="BH18" s="46">
        <f t="shared" si="2"/>
        <v>0.13333333333333333</v>
      </c>
      <c r="BI18" s="38"/>
      <c r="BJ18" s="38"/>
    </row>
    <row r="19" spans="1:62" ht="16.5">
      <c r="A19" s="2">
        <v>12</v>
      </c>
      <c r="B19" s="4" t="s">
        <v>287</v>
      </c>
      <c r="C19" s="4" t="s">
        <v>281</v>
      </c>
      <c r="D19" s="4" t="s">
        <v>88</v>
      </c>
      <c r="E19" s="98" t="s">
        <v>78</v>
      </c>
      <c r="F19" s="8">
        <v>906013545</v>
      </c>
      <c r="G19" s="4" t="s">
        <v>89</v>
      </c>
      <c r="H19" s="47"/>
      <c r="I19" s="62"/>
      <c r="J19" s="47"/>
      <c r="K19" s="47"/>
      <c r="L19" s="36"/>
      <c r="M19" s="36"/>
      <c r="N19" s="47"/>
      <c r="O19" s="63"/>
      <c r="P19" s="63"/>
      <c r="Q19" s="63"/>
      <c r="R19" s="63"/>
      <c r="S19" s="63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38">
        <f t="shared" si="0"/>
        <v>0</v>
      </c>
      <c r="BG19" s="38">
        <f t="shared" si="1"/>
        <v>0</v>
      </c>
      <c r="BH19" s="46">
        <f t="shared" si="2"/>
        <v>0</v>
      </c>
      <c r="BI19" s="48"/>
      <c r="BJ19" s="32"/>
    </row>
    <row r="20" spans="1:62" ht="15.75">
      <c r="A20" s="36">
        <v>13</v>
      </c>
      <c r="B20" s="35" t="s">
        <v>288</v>
      </c>
      <c r="C20" s="35" t="s">
        <v>17</v>
      </c>
      <c r="D20" s="35" t="s">
        <v>90</v>
      </c>
      <c r="E20" s="99" t="s">
        <v>78</v>
      </c>
      <c r="F20" s="65">
        <v>934283687</v>
      </c>
      <c r="G20" s="35" t="s">
        <v>91</v>
      </c>
      <c r="H20" s="49" t="s">
        <v>412</v>
      </c>
      <c r="I20" s="49" t="s">
        <v>412</v>
      </c>
      <c r="J20" s="49" t="s">
        <v>412</v>
      </c>
      <c r="K20" s="49" t="s">
        <v>412</v>
      </c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37">
        <f t="shared" si="0"/>
        <v>4</v>
      </c>
      <c r="BG20" s="37">
        <f t="shared" si="1"/>
        <v>0</v>
      </c>
      <c r="BH20" s="50">
        <f t="shared" si="2"/>
        <v>0.13333333333333333</v>
      </c>
      <c r="BI20" s="40"/>
      <c r="BJ20" s="40"/>
    </row>
    <row r="21" spans="1:62" ht="15.75">
      <c r="A21" s="2">
        <v>14</v>
      </c>
      <c r="B21" s="4" t="s">
        <v>289</v>
      </c>
      <c r="C21" s="4" t="s">
        <v>19</v>
      </c>
      <c r="D21" s="4" t="s">
        <v>92</v>
      </c>
      <c r="E21" s="98" t="s">
        <v>78</v>
      </c>
      <c r="F21" s="9">
        <v>983738170</v>
      </c>
      <c r="G21" s="4" t="s">
        <v>93</v>
      </c>
      <c r="H21" s="2"/>
      <c r="I21" s="36"/>
      <c r="J21" s="49" t="s">
        <v>412</v>
      </c>
      <c r="K21" s="49" t="s">
        <v>412</v>
      </c>
      <c r="L21" s="49"/>
      <c r="M21" s="49"/>
      <c r="N21" s="55"/>
      <c r="O21" s="36"/>
      <c r="P21" s="36"/>
      <c r="Q21" s="36"/>
      <c r="R21" s="36"/>
      <c r="S21" s="36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38">
        <f t="shared" si="0"/>
        <v>2</v>
      </c>
      <c r="BG21" s="38">
        <f t="shared" si="1"/>
        <v>0</v>
      </c>
      <c r="BH21" s="46">
        <f t="shared" si="2"/>
        <v>6.6666666666666666E-2</v>
      </c>
      <c r="BI21" s="38"/>
      <c r="BJ21" s="32"/>
    </row>
    <row r="22" spans="1:62" ht="31.5">
      <c r="A22" s="2">
        <v>15</v>
      </c>
      <c r="B22" s="4" t="s">
        <v>16</v>
      </c>
      <c r="C22" s="4" t="s">
        <v>50</v>
      </c>
      <c r="D22" s="4" t="s">
        <v>94</v>
      </c>
      <c r="E22" s="98" t="s">
        <v>78</v>
      </c>
      <c r="F22" s="9">
        <v>904493550</v>
      </c>
      <c r="G22" s="4" t="s">
        <v>95</v>
      </c>
      <c r="H22" s="2" t="s">
        <v>412</v>
      </c>
      <c r="I22" s="36" t="s">
        <v>412</v>
      </c>
      <c r="J22" s="49" t="s">
        <v>412</v>
      </c>
      <c r="K22" s="49" t="s">
        <v>412</v>
      </c>
      <c r="L22" s="36"/>
      <c r="M22" s="36"/>
      <c r="N22" s="55"/>
      <c r="O22" s="36"/>
      <c r="P22" s="36"/>
      <c r="Q22" s="36"/>
      <c r="R22" s="36"/>
      <c r="S22" s="36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38">
        <f t="shared" si="0"/>
        <v>4</v>
      </c>
      <c r="BG22" s="38">
        <f t="shared" si="1"/>
        <v>0</v>
      </c>
      <c r="BH22" s="46">
        <f t="shared" si="2"/>
        <v>0.13333333333333333</v>
      </c>
      <c r="BI22" s="38"/>
      <c r="BJ22" s="38"/>
    </row>
    <row r="23" spans="1:62" s="111" customFormat="1" ht="15.75">
      <c r="A23" s="104">
        <v>16</v>
      </c>
      <c r="B23" s="105" t="s">
        <v>423</v>
      </c>
      <c r="C23" s="105" t="s">
        <v>424</v>
      </c>
      <c r="D23" s="112" t="s">
        <v>422</v>
      </c>
      <c r="E23" s="112" t="s">
        <v>78</v>
      </c>
      <c r="F23" s="113" t="s">
        <v>420</v>
      </c>
      <c r="G23" s="114" t="s">
        <v>421</v>
      </c>
      <c r="H23" s="104" t="s">
        <v>412</v>
      </c>
      <c r="I23" s="106" t="s">
        <v>412</v>
      </c>
      <c r="J23" s="107" t="s">
        <v>412</v>
      </c>
      <c r="K23" s="107" t="s">
        <v>412</v>
      </c>
      <c r="L23" s="106"/>
      <c r="M23" s="106"/>
      <c r="N23" s="108"/>
      <c r="O23" s="106"/>
      <c r="P23" s="106"/>
      <c r="Q23" s="106"/>
      <c r="R23" s="106"/>
      <c r="S23" s="106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8"/>
      <c r="AZ23" s="108"/>
      <c r="BA23" s="108"/>
      <c r="BB23" s="108"/>
      <c r="BC23" s="108"/>
      <c r="BD23" s="108"/>
      <c r="BE23" s="108"/>
      <c r="BF23" s="109">
        <f t="shared" si="0"/>
        <v>4</v>
      </c>
      <c r="BG23" s="109">
        <f t="shared" si="1"/>
        <v>0</v>
      </c>
      <c r="BH23" s="110">
        <f t="shared" si="2"/>
        <v>0.13333333333333333</v>
      </c>
      <c r="BI23" s="109"/>
      <c r="BJ23" s="109"/>
    </row>
    <row r="24" spans="1:62" ht="15.75">
      <c r="A24" s="2">
        <v>17</v>
      </c>
      <c r="B24" s="4" t="s">
        <v>55</v>
      </c>
      <c r="C24" s="4" t="s">
        <v>282</v>
      </c>
      <c r="D24" s="4" t="s">
        <v>88</v>
      </c>
      <c r="E24" s="98" t="s">
        <v>78</v>
      </c>
      <c r="F24" s="59">
        <v>988446028</v>
      </c>
      <c r="G24" s="4" t="s">
        <v>96</v>
      </c>
      <c r="H24" s="2"/>
      <c r="I24" s="36"/>
      <c r="J24" s="2"/>
      <c r="K24" s="2"/>
      <c r="L24" s="36"/>
      <c r="M24" s="36"/>
      <c r="N24" s="55"/>
      <c r="O24" s="36"/>
      <c r="P24" s="36"/>
      <c r="Q24" s="36"/>
      <c r="R24" s="36"/>
      <c r="S24" s="36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38">
        <f t="shared" si="0"/>
        <v>0</v>
      </c>
      <c r="BG24" s="38">
        <f t="shared" si="1"/>
        <v>0</v>
      </c>
      <c r="BH24" s="46">
        <f t="shared" si="2"/>
        <v>0</v>
      </c>
      <c r="BI24" s="38"/>
      <c r="BJ24" s="38"/>
    </row>
    <row r="25" spans="1:62" ht="15.75">
      <c r="A25" s="2">
        <v>18</v>
      </c>
      <c r="B25" s="4" t="s">
        <v>47</v>
      </c>
      <c r="C25" s="4" t="s">
        <v>31</v>
      </c>
      <c r="D25" s="4" t="s">
        <v>97</v>
      </c>
      <c r="E25" s="98" t="s">
        <v>78</v>
      </c>
      <c r="F25" s="4">
        <v>768652982</v>
      </c>
      <c r="G25" s="4" t="s">
        <v>98</v>
      </c>
      <c r="H25" s="2" t="s">
        <v>412</v>
      </c>
      <c r="I25" s="2" t="s">
        <v>412</v>
      </c>
      <c r="J25" s="2" t="s">
        <v>412</v>
      </c>
      <c r="K25" s="2" t="s">
        <v>412</v>
      </c>
      <c r="L25" s="36"/>
      <c r="M25" s="36"/>
      <c r="N25" s="55"/>
      <c r="O25" s="36"/>
      <c r="P25" s="36"/>
      <c r="Q25" s="36"/>
      <c r="R25" s="36"/>
      <c r="S25" s="36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38">
        <f t="shared" si="0"/>
        <v>4</v>
      </c>
      <c r="BG25" s="38">
        <f t="shared" si="1"/>
        <v>0</v>
      </c>
      <c r="BH25" s="46">
        <f t="shared" si="2"/>
        <v>0.13333333333333333</v>
      </c>
      <c r="BI25" s="38"/>
      <c r="BJ25" s="38"/>
    </row>
    <row r="26" spans="1:62" ht="15.75">
      <c r="A26" s="2">
        <v>19</v>
      </c>
      <c r="B26" s="4" t="s">
        <v>290</v>
      </c>
      <c r="C26" s="4" t="s">
        <v>35</v>
      </c>
      <c r="D26" s="4" t="s">
        <v>99</v>
      </c>
      <c r="E26" s="98" t="s">
        <v>78</v>
      </c>
      <c r="F26" s="9">
        <v>362522848</v>
      </c>
      <c r="G26" s="39" t="s">
        <v>100</v>
      </c>
      <c r="H26" s="2" t="s">
        <v>412</v>
      </c>
      <c r="I26" s="2" t="s">
        <v>412</v>
      </c>
      <c r="J26" s="2" t="s">
        <v>412</v>
      </c>
      <c r="K26" s="2" t="s">
        <v>412</v>
      </c>
      <c r="L26" s="36"/>
      <c r="M26" s="36"/>
      <c r="N26" s="55"/>
      <c r="O26" s="36"/>
      <c r="P26" s="36"/>
      <c r="Q26" s="36"/>
      <c r="R26" s="36"/>
      <c r="S26" s="36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38">
        <f t="shared" si="0"/>
        <v>4</v>
      </c>
      <c r="BG26" s="38">
        <f t="shared" si="1"/>
        <v>0</v>
      </c>
      <c r="BH26" s="46">
        <f t="shared" si="2"/>
        <v>0.13333333333333333</v>
      </c>
      <c r="BI26" s="38"/>
      <c r="BJ26" s="38"/>
    </row>
    <row r="27" spans="1:62" ht="15.75">
      <c r="A27" s="2">
        <v>20</v>
      </c>
      <c r="B27" s="4" t="s">
        <v>291</v>
      </c>
      <c r="C27" s="4" t="s">
        <v>52</v>
      </c>
      <c r="D27" s="4" t="s">
        <v>80</v>
      </c>
      <c r="E27" s="98" t="s">
        <v>78</v>
      </c>
      <c r="F27" s="59" t="s">
        <v>101</v>
      </c>
      <c r="G27" s="4" t="s">
        <v>102</v>
      </c>
      <c r="H27" s="2" t="s">
        <v>412</v>
      </c>
      <c r="I27" s="2" t="s">
        <v>412</v>
      </c>
      <c r="J27" s="2" t="s">
        <v>412</v>
      </c>
      <c r="K27" s="2" t="s">
        <v>412</v>
      </c>
      <c r="L27" s="36"/>
      <c r="M27" s="36"/>
      <c r="N27" s="55"/>
      <c r="O27" s="36"/>
      <c r="P27" s="36"/>
      <c r="Q27" s="36"/>
      <c r="R27" s="36"/>
      <c r="S27" s="36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38">
        <f t="shared" si="0"/>
        <v>4</v>
      </c>
      <c r="BG27" s="38">
        <f t="shared" si="1"/>
        <v>0</v>
      </c>
      <c r="BH27" s="46">
        <f t="shared" si="2"/>
        <v>0.13333333333333333</v>
      </c>
      <c r="BI27" s="38"/>
      <c r="BJ27" s="38"/>
    </row>
    <row r="28" spans="1:62" ht="31.5">
      <c r="A28" s="2">
        <v>21</v>
      </c>
      <c r="B28" s="4" t="s">
        <v>16</v>
      </c>
      <c r="C28" s="4" t="s">
        <v>19</v>
      </c>
      <c r="D28" s="4" t="s">
        <v>77</v>
      </c>
      <c r="E28" s="98" t="s">
        <v>78</v>
      </c>
      <c r="F28" s="59" t="s">
        <v>103</v>
      </c>
      <c r="G28" s="4" t="s">
        <v>104</v>
      </c>
      <c r="H28" s="2" t="s">
        <v>412</v>
      </c>
      <c r="I28" s="2" t="s">
        <v>412</v>
      </c>
      <c r="J28" s="2" t="s">
        <v>412</v>
      </c>
      <c r="K28" s="2" t="s">
        <v>412</v>
      </c>
      <c r="L28" s="36"/>
      <c r="M28" s="36"/>
      <c r="N28" s="55"/>
      <c r="O28" s="36"/>
      <c r="P28" s="36"/>
      <c r="Q28" s="36"/>
      <c r="R28" s="36"/>
      <c r="S28" s="36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38">
        <f t="shared" si="0"/>
        <v>4</v>
      </c>
      <c r="BG28" s="38">
        <f t="shared" si="1"/>
        <v>0</v>
      </c>
      <c r="BH28" s="46">
        <f t="shared" si="2"/>
        <v>0.13333333333333333</v>
      </c>
      <c r="BI28" s="38"/>
      <c r="BJ28" s="38"/>
    </row>
    <row r="29" spans="1:62" ht="15.75">
      <c r="A29" s="2">
        <v>22</v>
      </c>
      <c r="B29" s="4" t="s">
        <v>16</v>
      </c>
      <c r="C29" s="4" t="s">
        <v>57</v>
      </c>
      <c r="D29" s="4" t="s">
        <v>105</v>
      </c>
      <c r="E29" s="98" t="s">
        <v>78</v>
      </c>
      <c r="F29" s="4" t="s">
        <v>106</v>
      </c>
      <c r="G29" s="4" t="s">
        <v>107</v>
      </c>
      <c r="H29" s="2" t="s">
        <v>412</v>
      </c>
      <c r="I29" s="2" t="s">
        <v>412</v>
      </c>
      <c r="J29" s="2" t="s">
        <v>412</v>
      </c>
      <c r="K29" s="2" t="s">
        <v>412</v>
      </c>
      <c r="L29" s="36"/>
      <c r="M29" s="36"/>
      <c r="N29" s="55"/>
      <c r="O29" s="36"/>
      <c r="P29" s="36"/>
      <c r="Q29" s="36"/>
      <c r="R29" s="36"/>
      <c r="S29" s="36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38">
        <f t="shared" si="0"/>
        <v>4</v>
      </c>
      <c r="BG29" s="38">
        <f t="shared" si="1"/>
        <v>0</v>
      </c>
      <c r="BH29" s="46">
        <f t="shared" si="2"/>
        <v>0.13333333333333333</v>
      </c>
      <c r="BI29" s="38"/>
      <c r="BJ29" s="38"/>
    </row>
    <row r="30" spans="1:62" ht="15.75">
      <c r="A30" s="2">
        <v>23</v>
      </c>
      <c r="B30" s="4" t="s">
        <v>292</v>
      </c>
      <c r="C30" s="4" t="s">
        <v>15</v>
      </c>
      <c r="D30" s="4" t="s">
        <v>108</v>
      </c>
      <c r="E30" s="98" t="s">
        <v>78</v>
      </c>
      <c r="F30" s="9" t="s">
        <v>109</v>
      </c>
      <c r="G30" s="4" t="s">
        <v>110</v>
      </c>
      <c r="H30" s="2" t="s">
        <v>412</v>
      </c>
      <c r="I30" s="2" t="s">
        <v>412</v>
      </c>
      <c r="J30" s="2" t="s">
        <v>412</v>
      </c>
      <c r="K30" s="2" t="s">
        <v>412</v>
      </c>
      <c r="L30" s="36"/>
      <c r="M30" s="36"/>
      <c r="N30" s="55"/>
      <c r="O30" s="36"/>
      <c r="P30" s="36"/>
      <c r="Q30" s="36"/>
      <c r="R30" s="36"/>
      <c r="S30" s="36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38">
        <f t="shared" si="0"/>
        <v>4</v>
      </c>
      <c r="BG30" s="38">
        <f t="shared" si="1"/>
        <v>0</v>
      </c>
      <c r="BH30" s="46">
        <f t="shared" si="2"/>
        <v>0.13333333333333333</v>
      </c>
      <c r="BI30" s="38"/>
      <c r="BJ30" s="38"/>
    </row>
    <row r="31" spans="1:62" ht="31.5">
      <c r="A31" s="2">
        <v>24</v>
      </c>
      <c r="B31" s="4" t="s">
        <v>293</v>
      </c>
      <c r="C31" s="4" t="s">
        <v>21</v>
      </c>
      <c r="D31" s="4" t="s">
        <v>111</v>
      </c>
      <c r="E31" s="98" t="s">
        <v>78</v>
      </c>
      <c r="F31" s="59" t="s">
        <v>112</v>
      </c>
      <c r="G31" s="4" t="s">
        <v>113</v>
      </c>
      <c r="H31" s="2" t="s">
        <v>412</v>
      </c>
      <c r="I31" s="2" t="s">
        <v>412</v>
      </c>
      <c r="J31" s="2" t="s">
        <v>412</v>
      </c>
      <c r="K31" s="2" t="s">
        <v>412</v>
      </c>
      <c r="L31" s="36"/>
      <c r="M31" s="36"/>
      <c r="N31" s="55"/>
      <c r="O31" s="36"/>
      <c r="P31" s="36"/>
      <c r="Q31" s="36"/>
      <c r="R31" s="36"/>
      <c r="S31" s="36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38">
        <f t="shared" si="0"/>
        <v>4</v>
      </c>
      <c r="BG31" s="38">
        <f t="shared" si="1"/>
        <v>0</v>
      </c>
      <c r="BH31" s="46">
        <f t="shared" si="2"/>
        <v>0.13333333333333333</v>
      </c>
      <c r="BI31" s="38"/>
      <c r="BJ31" s="38"/>
    </row>
    <row r="32" spans="1:62" s="72" customFormat="1" ht="27.6" customHeight="1">
      <c r="A32" s="3">
        <v>25</v>
      </c>
      <c r="B32" s="5" t="s">
        <v>294</v>
      </c>
      <c r="C32" s="5" t="s">
        <v>26</v>
      </c>
      <c r="D32" s="5" t="s">
        <v>114</v>
      </c>
      <c r="E32" s="100" t="s">
        <v>115</v>
      </c>
      <c r="F32" s="66" t="s">
        <v>116</v>
      </c>
      <c r="G32" s="5" t="s">
        <v>117</v>
      </c>
      <c r="H32" s="2" t="s">
        <v>412</v>
      </c>
      <c r="I32" s="2" t="s">
        <v>412</v>
      </c>
      <c r="J32" s="2" t="s">
        <v>412</v>
      </c>
      <c r="K32" s="2" t="s">
        <v>412</v>
      </c>
      <c r="L32" s="67"/>
      <c r="M32" s="67"/>
      <c r="N32" s="68"/>
      <c r="O32" s="67"/>
      <c r="P32" s="67"/>
      <c r="Q32" s="67"/>
      <c r="R32" s="67"/>
      <c r="S32" s="67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51">
        <f t="shared" si="0"/>
        <v>4</v>
      </c>
      <c r="BG32" s="51">
        <f t="shared" si="1"/>
        <v>0</v>
      </c>
      <c r="BH32" s="71">
        <f t="shared" si="2"/>
        <v>0.13333333333333333</v>
      </c>
      <c r="BI32" s="51"/>
      <c r="BJ32" s="51"/>
    </row>
    <row r="35" spans="1:64" ht="15.75">
      <c r="A35" s="21"/>
      <c r="B35" s="21"/>
      <c r="C35" s="21"/>
      <c r="D35" s="21"/>
      <c r="E35" s="94"/>
      <c r="F35" s="21"/>
      <c r="G35" s="21"/>
      <c r="H35" s="16"/>
      <c r="I35" s="17"/>
      <c r="J35" s="16"/>
      <c r="K35" s="16"/>
      <c r="L35" s="17"/>
      <c r="M35" s="17"/>
      <c r="N35" s="18"/>
      <c r="O35" s="19"/>
      <c r="P35" s="19"/>
      <c r="Q35" s="19"/>
      <c r="R35" s="19"/>
      <c r="S35" s="19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20"/>
      <c r="BG35" s="11"/>
      <c r="BH35" s="11"/>
      <c r="BI35" s="11"/>
      <c r="BJ35" s="11"/>
    </row>
    <row r="36" spans="1:64" ht="36.950000000000003" customHeight="1">
      <c r="A36" s="79" t="s">
        <v>413</v>
      </c>
      <c r="B36" s="80"/>
      <c r="C36" s="80"/>
      <c r="D36" s="81"/>
      <c r="F36" s="84" t="s">
        <v>350</v>
      </c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102"/>
      <c r="BJ36" s="102"/>
      <c r="BK36" s="103"/>
      <c r="BL36" s="103"/>
    </row>
    <row r="37" spans="1:64" ht="42.6" customHeight="1">
      <c r="A37" s="76" t="s">
        <v>427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44"/>
      <c r="BJ37" s="44"/>
    </row>
    <row r="38" spans="1:64" ht="15.75">
      <c r="A38" s="22"/>
      <c r="B38" s="22"/>
      <c r="C38" s="22"/>
      <c r="D38" s="22"/>
      <c r="E38" s="95"/>
      <c r="F38" s="22"/>
      <c r="G38" s="22"/>
      <c r="H38" s="23">
        <v>1</v>
      </c>
      <c r="I38" s="24">
        <v>2</v>
      </c>
      <c r="J38" s="23">
        <v>3</v>
      </c>
      <c r="K38" s="23">
        <v>4</v>
      </c>
      <c r="L38" s="24">
        <v>5</v>
      </c>
      <c r="M38" s="24">
        <v>6</v>
      </c>
      <c r="N38" s="24">
        <v>7</v>
      </c>
      <c r="O38" s="25">
        <v>8</v>
      </c>
      <c r="P38" s="25">
        <v>9</v>
      </c>
      <c r="Q38" s="25">
        <v>10</v>
      </c>
      <c r="R38" s="25">
        <v>11</v>
      </c>
      <c r="S38" s="25">
        <v>12</v>
      </c>
      <c r="T38" s="25">
        <v>13</v>
      </c>
      <c r="U38" s="25">
        <v>14</v>
      </c>
      <c r="V38" s="25">
        <v>15</v>
      </c>
      <c r="W38" s="25">
        <v>16</v>
      </c>
      <c r="X38" s="25">
        <v>17</v>
      </c>
      <c r="Y38" s="25">
        <v>18</v>
      </c>
      <c r="Z38" s="25">
        <v>19</v>
      </c>
      <c r="AA38" s="25">
        <v>20</v>
      </c>
      <c r="AB38" s="25">
        <v>21</v>
      </c>
      <c r="AC38" s="25">
        <v>22</v>
      </c>
      <c r="AD38" s="25">
        <v>23</v>
      </c>
      <c r="AE38" s="25">
        <v>24</v>
      </c>
      <c r="AF38" s="25">
        <v>25</v>
      </c>
      <c r="AG38" s="25">
        <v>26</v>
      </c>
      <c r="AH38" s="25">
        <v>27</v>
      </c>
      <c r="AI38" s="25">
        <v>28</v>
      </c>
      <c r="AJ38" s="25">
        <v>29</v>
      </c>
      <c r="AK38" s="25">
        <v>30</v>
      </c>
      <c r="AL38" s="25">
        <v>31</v>
      </c>
      <c r="AM38" s="25">
        <v>32</v>
      </c>
      <c r="AN38" s="25">
        <v>33</v>
      </c>
      <c r="AO38" s="25">
        <v>34</v>
      </c>
      <c r="AP38" s="25">
        <v>35</v>
      </c>
      <c r="AQ38" s="25">
        <v>36</v>
      </c>
      <c r="AR38" s="25">
        <v>37</v>
      </c>
      <c r="AS38" s="25">
        <v>38</v>
      </c>
      <c r="AT38" s="25">
        <v>39</v>
      </c>
      <c r="AU38" s="25">
        <v>40</v>
      </c>
      <c r="AV38" s="25">
        <v>41</v>
      </c>
      <c r="AW38" s="25">
        <v>42</v>
      </c>
      <c r="AX38" s="25">
        <v>43</v>
      </c>
      <c r="AY38" s="25">
        <v>44</v>
      </c>
      <c r="AZ38" s="25">
        <v>45</v>
      </c>
      <c r="BA38" s="25">
        <v>46</v>
      </c>
      <c r="BB38" s="25">
        <v>47</v>
      </c>
      <c r="BC38" s="25">
        <v>48</v>
      </c>
      <c r="BD38" s="25">
        <v>49</v>
      </c>
      <c r="BE38" s="25">
        <v>50</v>
      </c>
      <c r="BF38" s="42"/>
      <c r="BG38" s="44"/>
      <c r="BH38" s="44"/>
      <c r="BI38" s="44"/>
      <c r="BJ38" s="44"/>
    </row>
    <row r="39" spans="1:64" ht="63">
      <c r="A39" s="1" t="s">
        <v>0</v>
      </c>
      <c r="B39" s="26" t="s">
        <v>351</v>
      </c>
      <c r="C39" s="26" t="s">
        <v>4</v>
      </c>
      <c r="D39" s="27" t="s">
        <v>352</v>
      </c>
      <c r="E39" s="96" t="s">
        <v>419</v>
      </c>
      <c r="F39" s="28" t="s">
        <v>5</v>
      </c>
      <c r="G39" s="26" t="s">
        <v>6</v>
      </c>
      <c r="H39" s="1" t="s">
        <v>362</v>
      </c>
      <c r="I39" s="29" t="s">
        <v>363</v>
      </c>
      <c r="J39" s="29" t="s">
        <v>364</v>
      </c>
      <c r="K39" s="29" t="s">
        <v>365</v>
      </c>
      <c r="L39" s="29" t="s">
        <v>366</v>
      </c>
      <c r="M39" s="29" t="s">
        <v>367</v>
      </c>
      <c r="N39" s="29" t="s">
        <v>368</v>
      </c>
      <c r="O39" s="29" t="s">
        <v>369</v>
      </c>
      <c r="P39" s="29" t="s">
        <v>370</v>
      </c>
      <c r="Q39" s="29" t="s">
        <v>371</v>
      </c>
      <c r="R39" s="29" t="s">
        <v>372</v>
      </c>
      <c r="S39" s="29" t="s">
        <v>373</v>
      </c>
      <c r="T39" s="30" t="s">
        <v>374</v>
      </c>
      <c r="U39" s="30" t="s">
        <v>375</v>
      </c>
      <c r="V39" s="26" t="s">
        <v>376</v>
      </c>
      <c r="W39" s="26" t="s">
        <v>377</v>
      </c>
      <c r="X39" s="26" t="s">
        <v>378</v>
      </c>
      <c r="Y39" s="26" t="s">
        <v>379</v>
      </c>
      <c r="Z39" s="26" t="s">
        <v>380</v>
      </c>
      <c r="AA39" s="26" t="s">
        <v>381</v>
      </c>
      <c r="AB39" s="26" t="s">
        <v>382</v>
      </c>
      <c r="AC39" s="26" t="s">
        <v>383</v>
      </c>
      <c r="AD39" s="26" t="s">
        <v>384</v>
      </c>
      <c r="AE39" s="26" t="s">
        <v>385</v>
      </c>
      <c r="AF39" s="26" t="s">
        <v>386</v>
      </c>
      <c r="AG39" s="26" t="s">
        <v>387</v>
      </c>
      <c r="AH39" s="26" t="s">
        <v>388</v>
      </c>
      <c r="AI39" s="26" t="s">
        <v>389</v>
      </c>
      <c r="AJ39" s="26" t="s">
        <v>390</v>
      </c>
      <c r="AK39" s="26" t="s">
        <v>391</v>
      </c>
      <c r="AL39" s="26" t="s">
        <v>392</v>
      </c>
      <c r="AM39" s="26" t="s">
        <v>393</v>
      </c>
      <c r="AN39" s="26" t="s">
        <v>394</v>
      </c>
      <c r="AO39" s="26" t="s">
        <v>395</v>
      </c>
      <c r="AP39" s="26" t="s">
        <v>396</v>
      </c>
      <c r="AQ39" s="26" t="s">
        <v>397</v>
      </c>
      <c r="AR39" s="26" t="s">
        <v>398</v>
      </c>
      <c r="AS39" s="26" t="s">
        <v>399</v>
      </c>
      <c r="AT39" s="26" t="s">
        <v>400</v>
      </c>
      <c r="AU39" s="26" t="s">
        <v>401</v>
      </c>
      <c r="AV39" s="26" t="s">
        <v>402</v>
      </c>
      <c r="AW39" s="26" t="s">
        <v>403</v>
      </c>
      <c r="AX39" s="26" t="s">
        <v>404</v>
      </c>
      <c r="AY39" s="26" t="s">
        <v>405</v>
      </c>
      <c r="AZ39" s="26" t="s">
        <v>406</v>
      </c>
      <c r="BA39" s="26" t="s">
        <v>407</v>
      </c>
      <c r="BB39" s="26" t="s">
        <v>408</v>
      </c>
      <c r="BC39" s="26" t="s">
        <v>409</v>
      </c>
      <c r="BD39" s="26" t="s">
        <v>410</v>
      </c>
      <c r="BE39" s="26" t="s">
        <v>411</v>
      </c>
      <c r="BF39" s="26" t="s">
        <v>354</v>
      </c>
      <c r="BG39" s="26" t="s">
        <v>355</v>
      </c>
      <c r="BH39" s="26" t="s">
        <v>356</v>
      </c>
      <c r="BI39" s="26" t="s">
        <v>357</v>
      </c>
      <c r="BJ39" s="26" t="s">
        <v>7</v>
      </c>
    </row>
    <row r="40" spans="1:64" ht="15.75">
      <c r="A40" s="6">
        <v>1</v>
      </c>
      <c r="B40" s="31" t="s">
        <v>302</v>
      </c>
      <c r="C40" s="31" t="s">
        <v>21</v>
      </c>
      <c r="D40" s="31" t="s">
        <v>119</v>
      </c>
      <c r="E40" s="6" t="s">
        <v>120</v>
      </c>
      <c r="F40" s="52">
        <v>852568298</v>
      </c>
      <c r="G40" s="31" t="s">
        <v>121</v>
      </c>
      <c r="H40" s="6"/>
      <c r="I40" s="53"/>
      <c r="J40" s="6"/>
      <c r="K40" s="6"/>
      <c r="L40" s="53"/>
      <c r="M40" s="53"/>
      <c r="N40" s="54"/>
      <c r="O40" s="53"/>
      <c r="P40" s="53"/>
      <c r="Q40" s="53"/>
      <c r="R40" s="53"/>
      <c r="S40" s="53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45">
        <f t="shared" ref="BF40:BF64" si="3">COUNTIF(H40:BE40,"v")</f>
        <v>0</v>
      </c>
      <c r="BG40" s="45">
        <f t="shared" ref="BG40:BG64" si="4">COUNTIF(H40:BF40,"P")</f>
        <v>0</v>
      </c>
      <c r="BH40" s="46">
        <f t="shared" ref="BH40:BH64" si="5">SUM(BF40/30)</f>
        <v>0</v>
      </c>
      <c r="BI40" s="45"/>
      <c r="BJ40" s="45"/>
    </row>
    <row r="41" spans="1:64" ht="31.5">
      <c r="A41" s="2">
        <v>2</v>
      </c>
      <c r="B41" s="4" t="s">
        <v>303</v>
      </c>
      <c r="C41" s="4" t="s">
        <v>19</v>
      </c>
      <c r="D41" s="4" t="s">
        <v>122</v>
      </c>
      <c r="E41" s="2" t="s">
        <v>66</v>
      </c>
      <c r="F41" s="9">
        <v>936900930</v>
      </c>
      <c r="G41" s="4" t="s">
        <v>123</v>
      </c>
      <c r="H41" s="41"/>
      <c r="I41" s="49"/>
      <c r="J41" s="2"/>
      <c r="K41" s="41"/>
      <c r="L41" s="36"/>
      <c r="M41" s="36"/>
      <c r="N41" s="55"/>
      <c r="O41" s="36"/>
      <c r="P41" s="36"/>
      <c r="Q41" s="36"/>
      <c r="R41" s="36"/>
      <c r="S41" s="36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38">
        <f t="shared" si="3"/>
        <v>0</v>
      </c>
      <c r="BG41" s="38">
        <f t="shared" si="4"/>
        <v>0</v>
      </c>
      <c r="BH41" s="46">
        <f t="shared" si="5"/>
        <v>0</v>
      </c>
      <c r="BI41" s="38"/>
      <c r="BJ41" s="32"/>
    </row>
    <row r="42" spans="1:64" ht="15.75">
      <c r="A42" s="36">
        <v>3</v>
      </c>
      <c r="B42" s="35" t="s">
        <v>304</v>
      </c>
      <c r="C42" s="35" t="s">
        <v>295</v>
      </c>
      <c r="D42" s="35" t="s">
        <v>124</v>
      </c>
      <c r="E42" s="36" t="s">
        <v>66</v>
      </c>
      <c r="F42" s="56">
        <v>774557117</v>
      </c>
      <c r="G42" s="35" t="s">
        <v>125</v>
      </c>
      <c r="H42" s="36"/>
      <c r="I42" s="36"/>
      <c r="J42" s="36"/>
      <c r="K42" s="36"/>
      <c r="L42" s="36"/>
      <c r="M42" s="36"/>
      <c r="N42" s="36"/>
      <c r="O42" s="36"/>
      <c r="P42" s="36"/>
      <c r="Q42" s="57"/>
      <c r="R42" s="57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7">
        <f t="shared" si="3"/>
        <v>0</v>
      </c>
      <c r="BG42" s="37">
        <f t="shared" si="4"/>
        <v>0</v>
      </c>
      <c r="BH42" s="50">
        <f t="shared" si="5"/>
        <v>0</v>
      </c>
      <c r="BI42" s="37"/>
      <c r="BJ42" s="37"/>
    </row>
    <row r="43" spans="1:64" ht="15.75">
      <c r="A43" s="2">
        <v>4</v>
      </c>
      <c r="B43" s="4" t="s">
        <v>305</v>
      </c>
      <c r="C43" s="4" t="s">
        <v>40</v>
      </c>
      <c r="D43" s="4" t="s">
        <v>126</v>
      </c>
      <c r="E43" s="2" t="s">
        <v>66</v>
      </c>
      <c r="F43" s="9">
        <v>975577168</v>
      </c>
      <c r="G43" s="4" t="s">
        <v>127</v>
      </c>
      <c r="H43" s="41" t="s">
        <v>412</v>
      </c>
      <c r="I43" s="49" t="s">
        <v>412</v>
      </c>
      <c r="J43" s="2" t="s">
        <v>412</v>
      </c>
      <c r="K43" s="41" t="s">
        <v>412</v>
      </c>
      <c r="L43" s="49"/>
      <c r="M43" s="49"/>
      <c r="N43" s="58"/>
      <c r="O43" s="49"/>
      <c r="P43" s="49"/>
      <c r="Q43" s="49"/>
      <c r="R43" s="49"/>
      <c r="S43" s="49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38">
        <f t="shared" si="3"/>
        <v>4</v>
      </c>
      <c r="BG43" s="38">
        <f t="shared" si="4"/>
        <v>0</v>
      </c>
      <c r="BH43" s="46">
        <f t="shared" si="5"/>
        <v>0.13333333333333333</v>
      </c>
      <c r="BI43" s="32"/>
      <c r="BJ43" s="32"/>
    </row>
    <row r="44" spans="1:64" ht="30.4" customHeight="1">
      <c r="A44" s="36">
        <v>5</v>
      </c>
      <c r="B44" s="4" t="s">
        <v>306</v>
      </c>
      <c r="C44" s="4" t="s">
        <v>46</v>
      </c>
      <c r="D44" s="4" t="s">
        <v>128</v>
      </c>
      <c r="E44" s="2" t="s">
        <v>129</v>
      </c>
      <c r="F44" s="59">
        <v>989809103</v>
      </c>
      <c r="G44" s="4" t="s">
        <v>130</v>
      </c>
      <c r="H44" s="41" t="s">
        <v>412</v>
      </c>
      <c r="I44" s="49" t="s">
        <v>412</v>
      </c>
      <c r="J44" s="2" t="s">
        <v>412</v>
      </c>
      <c r="K44" s="41" t="s">
        <v>412</v>
      </c>
      <c r="L44" s="36"/>
      <c r="M44" s="36"/>
      <c r="N44" s="55"/>
      <c r="O44" s="36"/>
      <c r="P44" s="36"/>
      <c r="Q44" s="36"/>
      <c r="R44" s="36"/>
      <c r="S44" s="36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38">
        <f t="shared" si="3"/>
        <v>4</v>
      </c>
      <c r="BG44" s="38">
        <f t="shared" si="4"/>
        <v>0</v>
      </c>
      <c r="BH44" s="46">
        <f t="shared" si="5"/>
        <v>0.13333333333333333</v>
      </c>
      <c r="BI44" s="38"/>
      <c r="BJ44" s="38"/>
    </row>
    <row r="45" spans="1:64" ht="36" customHeight="1">
      <c r="A45" s="2">
        <v>6</v>
      </c>
      <c r="B45" s="4" t="s">
        <v>307</v>
      </c>
      <c r="C45" s="4" t="s">
        <v>296</v>
      </c>
      <c r="D45" s="60" t="s">
        <v>131</v>
      </c>
      <c r="E45" s="2" t="s">
        <v>129</v>
      </c>
      <c r="F45" s="61">
        <v>389967895</v>
      </c>
      <c r="G45" s="33" t="s">
        <v>132</v>
      </c>
      <c r="H45" s="41" t="s">
        <v>412</v>
      </c>
      <c r="I45" s="49" t="s">
        <v>412</v>
      </c>
      <c r="J45" s="2" t="s">
        <v>412</v>
      </c>
      <c r="K45" s="41" t="s">
        <v>412</v>
      </c>
      <c r="L45" s="36"/>
      <c r="M45" s="36"/>
      <c r="N45" s="55"/>
      <c r="O45" s="36"/>
      <c r="P45" s="36"/>
      <c r="Q45" s="36"/>
      <c r="R45" s="36"/>
      <c r="S45" s="36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38">
        <f t="shared" si="3"/>
        <v>4</v>
      </c>
      <c r="BG45" s="38">
        <f t="shared" si="4"/>
        <v>0</v>
      </c>
      <c r="BH45" s="46">
        <f t="shared" si="5"/>
        <v>0.13333333333333333</v>
      </c>
      <c r="BI45" s="38"/>
      <c r="BJ45" s="38"/>
    </row>
    <row r="46" spans="1:64" ht="31.9" customHeight="1">
      <c r="A46" s="36">
        <v>7</v>
      </c>
      <c r="B46" s="4" t="s">
        <v>308</v>
      </c>
      <c r="C46" s="4" t="s">
        <v>278</v>
      </c>
      <c r="D46" s="4" t="s">
        <v>133</v>
      </c>
      <c r="E46" s="2" t="s">
        <v>134</v>
      </c>
      <c r="F46" s="59">
        <v>383945703</v>
      </c>
      <c r="G46" s="4" t="s">
        <v>135</v>
      </c>
      <c r="H46" s="41" t="s">
        <v>412</v>
      </c>
      <c r="I46" s="49" t="s">
        <v>412</v>
      </c>
      <c r="J46" s="2" t="s">
        <v>412</v>
      </c>
      <c r="K46" s="41" t="s">
        <v>412</v>
      </c>
      <c r="L46" s="36"/>
      <c r="M46" s="36"/>
      <c r="N46" s="55"/>
      <c r="O46" s="36"/>
      <c r="P46" s="36"/>
      <c r="Q46" s="36"/>
      <c r="R46" s="36"/>
      <c r="S46" s="36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38">
        <f t="shared" si="3"/>
        <v>4</v>
      </c>
      <c r="BG46" s="38">
        <f t="shared" si="4"/>
        <v>0</v>
      </c>
      <c r="BH46" s="46">
        <f t="shared" si="5"/>
        <v>0.13333333333333333</v>
      </c>
      <c r="BI46" s="38"/>
      <c r="BJ46" s="38"/>
    </row>
    <row r="47" spans="1:64" ht="15.75">
      <c r="A47" s="2">
        <v>8</v>
      </c>
      <c r="B47" s="4" t="s">
        <v>309</v>
      </c>
      <c r="C47" s="4" t="s">
        <v>297</v>
      </c>
      <c r="D47" s="4" t="s">
        <v>136</v>
      </c>
      <c r="E47" s="2" t="s">
        <v>134</v>
      </c>
      <c r="F47" s="59">
        <v>966182009</v>
      </c>
      <c r="G47" s="34" t="s">
        <v>137</v>
      </c>
      <c r="H47" s="41" t="s">
        <v>412</v>
      </c>
      <c r="I47" s="49" t="s">
        <v>412</v>
      </c>
      <c r="J47" s="2" t="s">
        <v>412</v>
      </c>
      <c r="K47" s="41" t="s">
        <v>412</v>
      </c>
      <c r="L47" s="36"/>
      <c r="M47" s="36"/>
      <c r="N47" s="55"/>
      <c r="O47" s="36"/>
      <c r="P47" s="36"/>
      <c r="Q47" s="36"/>
      <c r="R47" s="36"/>
      <c r="S47" s="36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38">
        <f t="shared" si="3"/>
        <v>4</v>
      </c>
      <c r="BG47" s="38">
        <f t="shared" si="4"/>
        <v>0</v>
      </c>
      <c r="BH47" s="46">
        <f t="shared" si="5"/>
        <v>0.13333333333333333</v>
      </c>
      <c r="BI47" s="38"/>
      <c r="BJ47" s="32"/>
    </row>
    <row r="48" spans="1:64" ht="31.5">
      <c r="A48" s="36">
        <v>9</v>
      </c>
      <c r="B48" s="4" t="s">
        <v>16</v>
      </c>
      <c r="C48" s="4" t="s">
        <v>11</v>
      </c>
      <c r="D48" s="4" t="s">
        <v>138</v>
      </c>
      <c r="E48" s="2" t="s">
        <v>134</v>
      </c>
      <c r="F48" s="9">
        <v>329581491</v>
      </c>
      <c r="G48" s="4" t="s">
        <v>139</v>
      </c>
      <c r="H48" s="41" t="s">
        <v>412</v>
      </c>
      <c r="I48" s="49" t="s">
        <v>412</v>
      </c>
      <c r="J48" s="2" t="s">
        <v>412</v>
      </c>
      <c r="K48" s="41" t="s">
        <v>412</v>
      </c>
      <c r="L48" s="49"/>
      <c r="M48" s="49"/>
      <c r="N48" s="58"/>
      <c r="O48" s="49"/>
      <c r="P48" s="49"/>
      <c r="Q48" s="49"/>
      <c r="R48" s="49"/>
      <c r="S48" s="49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38">
        <f t="shared" si="3"/>
        <v>4</v>
      </c>
      <c r="BG48" s="38">
        <f t="shared" si="4"/>
        <v>0</v>
      </c>
      <c r="BH48" s="46">
        <f t="shared" si="5"/>
        <v>0.13333333333333333</v>
      </c>
      <c r="BI48" s="32"/>
      <c r="BJ48" s="32"/>
    </row>
    <row r="49" spans="1:62" ht="31.9" customHeight="1">
      <c r="A49" s="2">
        <v>10</v>
      </c>
      <c r="B49" s="4" t="s">
        <v>310</v>
      </c>
      <c r="C49" s="4" t="s">
        <v>31</v>
      </c>
      <c r="D49" s="4" t="s">
        <v>140</v>
      </c>
      <c r="E49" s="2" t="s">
        <v>141</v>
      </c>
      <c r="F49" s="59">
        <v>836956126</v>
      </c>
      <c r="G49" s="4" t="s">
        <v>142</v>
      </c>
      <c r="H49" s="41" t="s">
        <v>412</v>
      </c>
      <c r="I49" s="49" t="s">
        <v>412</v>
      </c>
      <c r="J49" s="2" t="s">
        <v>412</v>
      </c>
      <c r="K49" s="41" t="s">
        <v>412</v>
      </c>
      <c r="L49" s="36"/>
      <c r="M49" s="36"/>
      <c r="N49" s="55"/>
      <c r="O49" s="36"/>
      <c r="P49" s="36"/>
      <c r="Q49" s="36"/>
      <c r="R49" s="36"/>
      <c r="S49" s="36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38">
        <f t="shared" si="3"/>
        <v>4</v>
      </c>
      <c r="BG49" s="38">
        <f t="shared" si="4"/>
        <v>0</v>
      </c>
      <c r="BH49" s="46">
        <f t="shared" si="5"/>
        <v>0.13333333333333333</v>
      </c>
      <c r="BI49" s="38"/>
      <c r="BJ49" s="38"/>
    </row>
    <row r="50" spans="1:62" ht="15.75">
      <c r="A50" s="36">
        <v>11</v>
      </c>
      <c r="B50" s="4" t="s">
        <v>311</v>
      </c>
      <c r="C50" s="4" t="s">
        <v>8</v>
      </c>
      <c r="D50" s="4" t="s">
        <v>143</v>
      </c>
      <c r="E50" s="2" t="s">
        <v>141</v>
      </c>
      <c r="F50" s="8">
        <v>383934615</v>
      </c>
      <c r="G50" s="4" t="s">
        <v>144</v>
      </c>
      <c r="H50" s="41"/>
      <c r="I50" s="49"/>
      <c r="J50" s="2"/>
      <c r="K50" s="41"/>
      <c r="L50" s="36"/>
      <c r="M50" s="36"/>
      <c r="N50" s="55"/>
      <c r="O50" s="36"/>
      <c r="P50" s="36"/>
      <c r="Q50" s="36"/>
      <c r="R50" s="36"/>
      <c r="S50" s="36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38">
        <f t="shared" si="3"/>
        <v>0</v>
      </c>
      <c r="BG50" s="38">
        <f t="shared" si="4"/>
        <v>0</v>
      </c>
      <c r="BH50" s="46">
        <f t="shared" si="5"/>
        <v>0</v>
      </c>
      <c r="BI50" s="38"/>
      <c r="BJ50" s="38"/>
    </row>
    <row r="51" spans="1:62" ht="16.5">
      <c r="A51" s="2">
        <v>12</v>
      </c>
      <c r="B51" s="4" t="s">
        <v>312</v>
      </c>
      <c r="C51" s="4" t="s">
        <v>29</v>
      </c>
      <c r="D51" s="4" t="s">
        <v>145</v>
      </c>
      <c r="E51" s="2" t="s">
        <v>146</v>
      </c>
      <c r="F51" s="8">
        <v>906161478</v>
      </c>
      <c r="G51" s="4" t="s">
        <v>147</v>
      </c>
      <c r="H51" s="41" t="s">
        <v>412</v>
      </c>
      <c r="I51" s="49" t="s">
        <v>412</v>
      </c>
      <c r="J51" s="2" t="s">
        <v>412</v>
      </c>
      <c r="K51" s="41" t="s">
        <v>412</v>
      </c>
      <c r="L51" s="36"/>
      <c r="M51" s="36"/>
      <c r="N51" s="47"/>
      <c r="O51" s="63"/>
      <c r="P51" s="63"/>
      <c r="Q51" s="63"/>
      <c r="R51" s="63"/>
      <c r="S51" s="63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4"/>
      <c r="BC51" s="64"/>
      <c r="BD51" s="64"/>
      <c r="BE51" s="64"/>
      <c r="BF51" s="38">
        <f t="shared" si="3"/>
        <v>4</v>
      </c>
      <c r="BG51" s="38">
        <f t="shared" si="4"/>
        <v>0</v>
      </c>
      <c r="BH51" s="46">
        <f t="shared" si="5"/>
        <v>0.13333333333333333</v>
      </c>
      <c r="BI51" s="48"/>
      <c r="BJ51" s="32"/>
    </row>
    <row r="52" spans="1:62" ht="30" customHeight="1">
      <c r="A52" s="36">
        <v>13</v>
      </c>
      <c r="B52" s="35" t="s">
        <v>20</v>
      </c>
      <c r="C52" s="35" t="s">
        <v>40</v>
      </c>
      <c r="D52" s="35" t="s">
        <v>148</v>
      </c>
      <c r="E52" s="36" t="s">
        <v>70</v>
      </c>
      <c r="F52" s="65">
        <v>936536586</v>
      </c>
      <c r="G52" s="35" t="s">
        <v>149</v>
      </c>
      <c r="H52" s="41" t="s">
        <v>412</v>
      </c>
      <c r="I52" s="49" t="s">
        <v>412</v>
      </c>
      <c r="J52" s="2" t="s">
        <v>412</v>
      </c>
      <c r="K52" s="41" t="s">
        <v>412</v>
      </c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37">
        <f t="shared" si="3"/>
        <v>4</v>
      </c>
      <c r="BG52" s="37">
        <f t="shared" si="4"/>
        <v>0</v>
      </c>
      <c r="BH52" s="50">
        <f t="shared" si="5"/>
        <v>0.13333333333333333</v>
      </c>
      <c r="BI52" s="40"/>
      <c r="BJ52" s="40"/>
    </row>
    <row r="53" spans="1:62" ht="15.75">
      <c r="A53" s="2">
        <v>14</v>
      </c>
      <c r="B53" s="4" t="s">
        <v>10</v>
      </c>
      <c r="C53" s="4" t="s">
        <v>30</v>
      </c>
      <c r="D53" s="4" t="s">
        <v>151</v>
      </c>
      <c r="E53" s="2" t="s">
        <v>152</v>
      </c>
      <c r="F53" s="9">
        <v>396493429</v>
      </c>
      <c r="G53" s="4" t="s">
        <v>150</v>
      </c>
      <c r="H53" s="41"/>
      <c r="I53" s="49"/>
      <c r="J53" s="2"/>
      <c r="K53" s="41"/>
      <c r="L53" s="49"/>
      <c r="M53" s="49"/>
      <c r="N53" s="55"/>
      <c r="O53" s="36"/>
      <c r="P53" s="36"/>
      <c r="Q53" s="36"/>
      <c r="R53" s="36"/>
      <c r="S53" s="36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38">
        <v>0</v>
      </c>
      <c r="BG53" s="38">
        <f t="shared" si="4"/>
        <v>0</v>
      </c>
      <c r="BH53" s="46">
        <f t="shared" si="5"/>
        <v>0</v>
      </c>
      <c r="BI53" s="38"/>
      <c r="BJ53" s="32"/>
    </row>
    <row r="54" spans="1:62" s="124" customFormat="1" ht="15.75">
      <c r="A54" s="116">
        <v>15</v>
      </c>
      <c r="B54" s="117" t="s">
        <v>414</v>
      </c>
      <c r="C54" s="117" t="s">
        <v>13</v>
      </c>
      <c r="D54" s="118" t="s">
        <v>425</v>
      </c>
      <c r="E54" s="118" t="s">
        <v>152</v>
      </c>
      <c r="F54" s="119" t="s">
        <v>417</v>
      </c>
      <c r="G54" s="120" t="s">
        <v>418</v>
      </c>
      <c r="H54" s="115"/>
      <c r="I54" s="115"/>
      <c r="J54" s="116"/>
      <c r="K54" s="115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6"/>
      <c r="AK54" s="116"/>
      <c r="AL54" s="116"/>
      <c r="AM54" s="116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21">
        <f t="shared" si="3"/>
        <v>0</v>
      </c>
      <c r="BG54" s="122">
        <f t="shared" si="4"/>
        <v>0</v>
      </c>
      <c r="BH54" s="123">
        <f t="shared" si="5"/>
        <v>0</v>
      </c>
      <c r="BI54" s="122"/>
      <c r="BJ54" s="122"/>
    </row>
    <row r="55" spans="1:62" ht="15.75">
      <c r="A55" s="2">
        <v>16</v>
      </c>
      <c r="B55" s="4" t="s">
        <v>313</v>
      </c>
      <c r="C55" s="4" t="s">
        <v>298</v>
      </c>
      <c r="D55" s="4" t="s">
        <v>153</v>
      </c>
      <c r="E55" s="2" t="s">
        <v>152</v>
      </c>
      <c r="F55" s="9">
        <v>976218882</v>
      </c>
      <c r="G55" s="7" t="s">
        <v>154</v>
      </c>
      <c r="H55" s="41"/>
      <c r="I55" s="49"/>
      <c r="J55" s="2"/>
      <c r="K55" s="41"/>
      <c r="L55" s="36"/>
      <c r="M55" s="36"/>
      <c r="N55" s="55"/>
      <c r="O55" s="36"/>
      <c r="P55" s="36"/>
      <c r="Q55" s="36"/>
      <c r="R55" s="36"/>
      <c r="S55" s="36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38">
        <f t="shared" si="3"/>
        <v>0</v>
      </c>
      <c r="BG55" s="38">
        <f t="shared" si="4"/>
        <v>0</v>
      </c>
      <c r="BH55" s="46">
        <f t="shared" si="5"/>
        <v>0</v>
      </c>
      <c r="BI55" s="38"/>
      <c r="BJ55" s="38"/>
    </row>
    <row r="56" spans="1:62" ht="15.75">
      <c r="A56" s="36">
        <v>17</v>
      </c>
      <c r="B56" s="4" t="s">
        <v>55</v>
      </c>
      <c r="C56" s="4" t="s">
        <v>35</v>
      </c>
      <c r="D56" s="4" t="s">
        <v>155</v>
      </c>
      <c r="E56" s="2" t="s">
        <v>152</v>
      </c>
      <c r="F56" s="59">
        <v>766308072</v>
      </c>
      <c r="G56" s="4" t="s">
        <v>156</v>
      </c>
      <c r="H56" s="41"/>
      <c r="I56" s="49"/>
      <c r="J56" s="2"/>
      <c r="K56" s="41"/>
      <c r="L56" s="36"/>
      <c r="M56" s="36"/>
      <c r="N56" s="55"/>
      <c r="O56" s="36"/>
      <c r="P56" s="36"/>
      <c r="Q56" s="36"/>
      <c r="R56" s="36"/>
      <c r="S56" s="36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38">
        <f t="shared" si="3"/>
        <v>0</v>
      </c>
      <c r="BG56" s="38">
        <f t="shared" si="4"/>
        <v>0</v>
      </c>
      <c r="BH56" s="46">
        <f t="shared" si="5"/>
        <v>0</v>
      </c>
      <c r="BI56" s="38"/>
      <c r="BJ56" s="38"/>
    </row>
    <row r="57" spans="1:62" ht="15.75">
      <c r="A57" s="2">
        <v>18</v>
      </c>
      <c r="B57" s="4" t="s">
        <v>34</v>
      </c>
      <c r="C57" s="4" t="s">
        <v>45</v>
      </c>
      <c r="D57" s="4" t="s">
        <v>157</v>
      </c>
      <c r="E57" s="2" t="s">
        <v>78</v>
      </c>
      <c r="F57" s="4">
        <v>359248860</v>
      </c>
      <c r="G57" s="4" t="s">
        <v>158</v>
      </c>
      <c r="H57" s="41"/>
      <c r="I57" s="49"/>
      <c r="J57" s="2"/>
      <c r="K57" s="41"/>
      <c r="L57" s="36"/>
      <c r="M57" s="36"/>
      <c r="N57" s="55"/>
      <c r="O57" s="36"/>
      <c r="P57" s="36"/>
      <c r="Q57" s="36"/>
      <c r="R57" s="36"/>
      <c r="S57" s="36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38">
        <f t="shared" si="3"/>
        <v>0</v>
      </c>
      <c r="BG57" s="38">
        <f t="shared" si="4"/>
        <v>0</v>
      </c>
      <c r="BH57" s="46">
        <f t="shared" si="5"/>
        <v>0</v>
      </c>
      <c r="BI57" s="38"/>
      <c r="BJ57" s="38"/>
    </row>
    <row r="58" spans="1:62" ht="15.75">
      <c r="A58" s="36">
        <v>19</v>
      </c>
      <c r="B58" s="4" t="s">
        <v>314</v>
      </c>
      <c r="C58" s="4" t="s">
        <v>299</v>
      </c>
      <c r="D58" s="4" t="s">
        <v>159</v>
      </c>
      <c r="E58" s="2" t="s">
        <v>78</v>
      </c>
      <c r="F58" s="9">
        <v>943581418</v>
      </c>
      <c r="G58" s="39" t="s">
        <v>348</v>
      </c>
      <c r="H58" s="41"/>
      <c r="I58" s="49"/>
      <c r="J58" s="2"/>
      <c r="K58" s="41"/>
      <c r="L58" s="36"/>
      <c r="M58" s="36"/>
      <c r="N58" s="55"/>
      <c r="O58" s="36"/>
      <c r="P58" s="36"/>
      <c r="Q58" s="36"/>
      <c r="R58" s="36"/>
      <c r="S58" s="36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38">
        <f t="shared" si="3"/>
        <v>0</v>
      </c>
      <c r="BG58" s="38">
        <f t="shared" si="4"/>
        <v>0</v>
      </c>
      <c r="BH58" s="46">
        <f t="shared" si="5"/>
        <v>0</v>
      </c>
      <c r="BI58" s="38"/>
      <c r="BJ58" s="38"/>
    </row>
    <row r="59" spans="1:62" ht="15.75">
      <c r="A59" s="2">
        <v>20</v>
      </c>
      <c r="B59" s="4" t="s">
        <v>32</v>
      </c>
      <c r="C59" s="4" t="s">
        <v>300</v>
      </c>
      <c r="D59" s="4" t="s">
        <v>160</v>
      </c>
      <c r="E59" s="2" t="s">
        <v>78</v>
      </c>
      <c r="F59" s="59">
        <v>394314710</v>
      </c>
      <c r="G59" s="4" t="s">
        <v>349</v>
      </c>
      <c r="H59" s="41"/>
      <c r="I59" s="49"/>
      <c r="J59" s="2"/>
      <c r="K59" s="41"/>
      <c r="L59" s="36"/>
      <c r="M59" s="36"/>
      <c r="N59" s="55"/>
      <c r="O59" s="36"/>
      <c r="P59" s="36"/>
      <c r="Q59" s="36"/>
      <c r="R59" s="36"/>
      <c r="S59" s="36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38">
        <f t="shared" si="3"/>
        <v>0</v>
      </c>
      <c r="BG59" s="38">
        <f t="shared" si="4"/>
        <v>0</v>
      </c>
      <c r="BH59" s="46">
        <f t="shared" si="5"/>
        <v>0</v>
      </c>
      <c r="BI59" s="38"/>
      <c r="BJ59" s="38"/>
    </row>
    <row r="60" spans="1:62" ht="31.5">
      <c r="A60" s="36">
        <v>21</v>
      </c>
      <c r="B60" s="4" t="s">
        <v>10</v>
      </c>
      <c r="C60" s="4" t="s">
        <v>33</v>
      </c>
      <c r="D60" s="4" t="s">
        <v>161</v>
      </c>
      <c r="E60" s="2" t="s">
        <v>78</v>
      </c>
      <c r="F60" s="59">
        <v>395746626</v>
      </c>
      <c r="G60" s="4" t="s">
        <v>162</v>
      </c>
      <c r="H60" s="41" t="s">
        <v>412</v>
      </c>
      <c r="I60" s="49" t="s">
        <v>412</v>
      </c>
      <c r="J60" s="2" t="s">
        <v>412</v>
      </c>
      <c r="K60" s="41" t="s">
        <v>412</v>
      </c>
      <c r="L60" s="36"/>
      <c r="M60" s="36"/>
      <c r="N60" s="55"/>
      <c r="O60" s="36"/>
      <c r="P60" s="36"/>
      <c r="Q60" s="36"/>
      <c r="R60" s="36"/>
      <c r="S60" s="36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38">
        <f t="shared" si="3"/>
        <v>4</v>
      </c>
      <c r="BG60" s="38">
        <f t="shared" si="4"/>
        <v>0</v>
      </c>
      <c r="BH60" s="46">
        <f t="shared" si="5"/>
        <v>0.13333333333333333</v>
      </c>
      <c r="BI60" s="38"/>
      <c r="BJ60" s="38"/>
    </row>
    <row r="61" spans="1:62" ht="15.75">
      <c r="A61" s="2">
        <v>22</v>
      </c>
      <c r="B61" s="4" t="s">
        <v>315</v>
      </c>
      <c r="C61" s="4" t="s">
        <v>21</v>
      </c>
      <c r="D61" s="4" t="s">
        <v>163</v>
      </c>
      <c r="E61" s="2" t="s">
        <v>78</v>
      </c>
      <c r="F61" s="4">
        <v>936877269</v>
      </c>
      <c r="G61" s="4" t="s">
        <v>164</v>
      </c>
      <c r="H61" s="41" t="s">
        <v>412</v>
      </c>
      <c r="I61" s="49" t="s">
        <v>412</v>
      </c>
      <c r="J61" s="2" t="s">
        <v>412</v>
      </c>
      <c r="K61" s="41" t="s">
        <v>412</v>
      </c>
      <c r="L61" s="36"/>
      <c r="M61" s="36"/>
      <c r="N61" s="55"/>
      <c r="O61" s="36"/>
      <c r="P61" s="36"/>
      <c r="Q61" s="36"/>
      <c r="R61" s="36"/>
      <c r="S61" s="36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38">
        <f t="shared" si="3"/>
        <v>4</v>
      </c>
      <c r="BG61" s="38">
        <f t="shared" si="4"/>
        <v>0</v>
      </c>
      <c r="BH61" s="46">
        <f t="shared" si="5"/>
        <v>0.13333333333333333</v>
      </c>
      <c r="BI61" s="38"/>
      <c r="BJ61" s="38"/>
    </row>
    <row r="62" spans="1:62" ht="15.75">
      <c r="A62" s="36">
        <v>23</v>
      </c>
      <c r="B62" s="4" t="s">
        <v>55</v>
      </c>
      <c r="C62" s="4" t="s">
        <v>41</v>
      </c>
      <c r="D62" s="4" t="s">
        <v>165</v>
      </c>
      <c r="E62" s="2" t="s">
        <v>166</v>
      </c>
      <c r="F62" s="4">
        <v>962821158</v>
      </c>
      <c r="G62" s="4" t="s">
        <v>167</v>
      </c>
      <c r="H62" s="41" t="s">
        <v>412</v>
      </c>
      <c r="I62" s="49" t="s">
        <v>412</v>
      </c>
      <c r="J62" s="2" t="s">
        <v>412</v>
      </c>
      <c r="K62" s="41" t="s">
        <v>412</v>
      </c>
      <c r="L62" s="36"/>
      <c r="M62" s="36"/>
      <c r="N62" s="55"/>
      <c r="O62" s="36"/>
      <c r="P62" s="36"/>
      <c r="Q62" s="36"/>
      <c r="R62" s="36"/>
      <c r="S62" s="36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55"/>
      <c r="BA62" s="55"/>
      <c r="BB62" s="55"/>
      <c r="BC62" s="55"/>
      <c r="BD62" s="55"/>
      <c r="BE62" s="55"/>
      <c r="BF62" s="38">
        <f t="shared" si="3"/>
        <v>4</v>
      </c>
      <c r="BG62" s="38">
        <f t="shared" si="4"/>
        <v>0</v>
      </c>
      <c r="BH62" s="46">
        <f t="shared" si="5"/>
        <v>0.13333333333333333</v>
      </c>
      <c r="BI62" s="38"/>
      <c r="BJ62" s="38"/>
    </row>
    <row r="63" spans="1:62" ht="15.75">
      <c r="A63" s="2">
        <v>24</v>
      </c>
      <c r="B63" s="4" t="s">
        <v>59</v>
      </c>
      <c r="C63" s="4" t="s">
        <v>22</v>
      </c>
      <c r="D63" s="4" t="s">
        <v>168</v>
      </c>
      <c r="E63" s="2" t="s">
        <v>166</v>
      </c>
      <c r="F63" s="4">
        <v>869635596</v>
      </c>
      <c r="G63" s="4" t="s">
        <v>169</v>
      </c>
      <c r="H63" s="41" t="s">
        <v>412</v>
      </c>
      <c r="I63" s="49" t="s">
        <v>412</v>
      </c>
      <c r="J63" s="2" t="s">
        <v>412</v>
      </c>
      <c r="K63" s="41" t="s">
        <v>412</v>
      </c>
      <c r="L63" s="36"/>
      <c r="M63" s="36"/>
      <c r="N63" s="55"/>
      <c r="O63" s="36"/>
      <c r="P63" s="36"/>
      <c r="Q63" s="36"/>
      <c r="R63" s="36"/>
      <c r="S63" s="36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55"/>
      <c r="AU63" s="55"/>
      <c r="AV63" s="55"/>
      <c r="AW63" s="55"/>
      <c r="AX63" s="55"/>
      <c r="AY63" s="55"/>
      <c r="AZ63" s="55"/>
      <c r="BA63" s="55"/>
      <c r="BB63" s="55"/>
      <c r="BC63" s="55"/>
      <c r="BD63" s="55"/>
      <c r="BE63" s="55"/>
      <c r="BF63" s="38">
        <f t="shared" si="3"/>
        <v>4</v>
      </c>
      <c r="BG63" s="38">
        <f t="shared" si="4"/>
        <v>0</v>
      </c>
      <c r="BH63" s="46">
        <f t="shared" si="5"/>
        <v>0.13333333333333333</v>
      </c>
      <c r="BI63" s="38"/>
      <c r="BJ63" s="38"/>
    </row>
    <row r="64" spans="1:62" ht="15.75">
      <c r="A64" s="36">
        <v>25</v>
      </c>
      <c r="B64" s="4" t="s">
        <v>316</v>
      </c>
      <c r="C64" s="4" t="s">
        <v>301</v>
      </c>
      <c r="D64" s="4" t="s">
        <v>170</v>
      </c>
      <c r="E64" s="2" t="s">
        <v>166</v>
      </c>
      <c r="F64" s="4">
        <v>979553998</v>
      </c>
      <c r="G64" s="4" t="s">
        <v>171</v>
      </c>
      <c r="H64" s="41" t="s">
        <v>412</v>
      </c>
      <c r="I64" s="49" t="s">
        <v>412</v>
      </c>
      <c r="J64" s="2" t="s">
        <v>412</v>
      </c>
      <c r="K64" s="41" t="s">
        <v>412</v>
      </c>
      <c r="L64" s="36"/>
      <c r="M64" s="36"/>
      <c r="N64" s="55"/>
      <c r="O64" s="36"/>
      <c r="P64" s="36"/>
      <c r="Q64" s="36"/>
      <c r="R64" s="36"/>
      <c r="S64" s="36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38">
        <f t="shared" si="3"/>
        <v>4</v>
      </c>
      <c r="BG64" s="38">
        <f t="shared" si="4"/>
        <v>0</v>
      </c>
      <c r="BH64" s="46">
        <f t="shared" si="5"/>
        <v>0.13333333333333333</v>
      </c>
      <c r="BI64" s="38"/>
      <c r="BJ64" s="38"/>
    </row>
  </sheetData>
  <mergeCells count="8">
    <mergeCell ref="A4:D4"/>
    <mergeCell ref="F4:BH4"/>
    <mergeCell ref="A5:BG5"/>
    <mergeCell ref="A37:BH37"/>
    <mergeCell ref="A36:D36"/>
    <mergeCell ref="F36:BH36"/>
    <mergeCell ref="A1:G1"/>
    <mergeCell ref="A2:G2"/>
  </mergeCells>
  <hyperlinks>
    <hyperlink ref="G54" r:id="rId1" xr:uid="{DFEEE4D9-E384-4F88-9919-6022B6CB9F40}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A1C25-3154-4FFD-8769-CAECDCF43329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NĂNG LỰC NGOẠI NGỮ THPT</vt:lpstr>
      <vt:lpstr>NĂNG LỰC SƯ PHẠM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</dc:creator>
  <cp:lastModifiedBy>Admin</cp:lastModifiedBy>
  <cp:lastPrinted>2024-11-25T08:06:48Z</cp:lastPrinted>
  <dcterms:created xsi:type="dcterms:W3CDTF">2023-10-05T01:30:00Z</dcterms:created>
  <dcterms:modified xsi:type="dcterms:W3CDTF">2024-11-25T09:45:39Z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AF3B56359A0045709154264E04315A02_12</vt:lpwstr>
  </property>
  <property fmtid="{D5CDD505-2E9C-101B-9397-08002B2CF9AE}" pid="3" name="KSOProductBuildVer">
    <vt:lpwstr>1033-12.2.0.18911</vt:lpwstr>
  </property>
</Properties>
</file>