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4D61357-2355-40C0-BC25-592118344DDD}" xr6:coauthVersionLast="47" xr6:coauthVersionMax="47" xr10:uidLastSave="{00000000-0000-0000-0000-000000000000}"/>
  <bookViews>
    <workbookView xWindow="-120" yWindow="-120" windowWidth="20730" windowHeight="11160" xr2:uid="{C62B2530-B9FD-41AC-A64F-31AD3D52B32A}"/>
  </bookViews>
  <sheets>
    <sheet name="Dự trù t11.2023" sheetId="6" r:id="rId1"/>
    <sheet name="Sheet1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9" i="6" l="1"/>
  <c r="H219" i="6"/>
  <c r="J219" i="6" s="1"/>
  <c r="I218" i="6"/>
  <c r="H218" i="6"/>
  <c r="D218" i="6"/>
  <c r="I217" i="6"/>
  <c r="H217" i="6"/>
  <c r="D217" i="6"/>
  <c r="I216" i="6"/>
  <c r="H216" i="6"/>
  <c r="J216" i="6" s="1"/>
  <c r="D216" i="6"/>
  <c r="I215" i="6"/>
  <c r="H215" i="6"/>
  <c r="D215" i="6"/>
  <c r="I214" i="6"/>
  <c r="H214" i="6"/>
  <c r="J214" i="6" s="1"/>
  <c r="D214" i="6"/>
  <c r="I213" i="6"/>
  <c r="H213" i="6"/>
  <c r="D213" i="6"/>
  <c r="I212" i="6"/>
  <c r="H212" i="6"/>
  <c r="J212" i="6" s="1"/>
  <c r="D212" i="6"/>
  <c r="I211" i="6"/>
  <c r="H211" i="6"/>
  <c r="D211" i="6"/>
  <c r="I210" i="6"/>
  <c r="H210" i="6"/>
  <c r="J210" i="6" s="1"/>
  <c r="D210" i="6"/>
  <c r="I209" i="6"/>
  <c r="H209" i="6"/>
  <c r="D209" i="6"/>
  <c r="I208" i="6"/>
  <c r="H208" i="6"/>
  <c r="J208" i="6" s="1"/>
  <c r="D208" i="6"/>
  <c r="I207" i="6"/>
  <c r="H207" i="6"/>
  <c r="D207" i="6"/>
  <c r="I206" i="6"/>
  <c r="H206" i="6"/>
  <c r="J206" i="6" s="1"/>
  <c r="D206" i="6"/>
  <c r="I205" i="6"/>
  <c r="H205" i="6"/>
  <c r="D205" i="6"/>
  <c r="I204" i="6"/>
  <c r="H204" i="6"/>
  <c r="J204" i="6" s="1"/>
  <c r="D204" i="6"/>
  <c r="I203" i="6"/>
  <c r="H203" i="6"/>
  <c r="D203" i="6"/>
  <c r="I202" i="6"/>
  <c r="H202" i="6"/>
  <c r="J202" i="6" s="1"/>
  <c r="D202" i="6"/>
  <c r="I201" i="6"/>
  <c r="H201" i="6"/>
  <c r="D201" i="6"/>
  <c r="I200" i="6"/>
  <c r="H200" i="6"/>
  <c r="J200" i="6" s="1"/>
  <c r="D200" i="6"/>
  <c r="I199" i="6"/>
  <c r="H199" i="6"/>
  <c r="D199" i="6"/>
  <c r="I198" i="6"/>
  <c r="H198" i="6"/>
  <c r="J198" i="6" s="1"/>
  <c r="D198" i="6"/>
  <c r="I197" i="6"/>
  <c r="H197" i="6"/>
  <c r="D197" i="6"/>
  <c r="J197" i="6" l="1"/>
  <c r="J201" i="6"/>
  <c r="J205" i="6"/>
  <c r="J209" i="6"/>
  <c r="J213" i="6"/>
  <c r="J218" i="6"/>
  <c r="J217" i="6"/>
  <c r="J199" i="6"/>
  <c r="J220" i="6" s="1"/>
  <c r="J203" i="6"/>
  <c r="J207" i="6"/>
  <c r="J211" i="6"/>
  <c r="J215" i="6"/>
  <c r="I78" i="6" l="1"/>
  <c r="H78" i="6"/>
  <c r="J78" i="6" s="1"/>
  <c r="D78" i="6"/>
  <c r="I77" i="6"/>
  <c r="H77" i="6"/>
  <c r="D77" i="6"/>
  <c r="I76" i="6"/>
  <c r="H76" i="6"/>
  <c r="D76" i="6"/>
  <c r="I75" i="6"/>
  <c r="H75" i="6"/>
  <c r="D75" i="6"/>
  <c r="I74" i="6"/>
  <c r="H74" i="6"/>
  <c r="D74" i="6"/>
  <c r="I73" i="6"/>
  <c r="H73" i="6"/>
  <c r="D73" i="6"/>
  <c r="I72" i="6"/>
  <c r="H72" i="6"/>
  <c r="D72" i="6"/>
  <c r="I71" i="6"/>
  <c r="H71" i="6"/>
  <c r="D71" i="6"/>
  <c r="I70" i="6"/>
  <c r="H70" i="6"/>
  <c r="D70" i="6"/>
  <c r="I69" i="6"/>
  <c r="H69" i="6"/>
  <c r="D69" i="6"/>
  <c r="I68" i="6"/>
  <c r="H68" i="6"/>
  <c r="D68" i="6"/>
  <c r="I67" i="6"/>
  <c r="H67" i="6"/>
  <c r="D67" i="6"/>
  <c r="I66" i="6"/>
  <c r="H66" i="6"/>
  <c r="D66" i="6"/>
  <c r="I65" i="6"/>
  <c r="H65" i="6"/>
  <c r="D65" i="6"/>
  <c r="I64" i="6"/>
  <c r="H64" i="6"/>
  <c r="D64" i="6"/>
  <c r="I63" i="6"/>
  <c r="H63" i="6"/>
  <c r="D63" i="6"/>
  <c r="I62" i="6"/>
  <c r="H62" i="6"/>
  <c r="D62" i="6"/>
  <c r="I61" i="6"/>
  <c r="H61" i="6"/>
  <c r="D61" i="6"/>
  <c r="I29" i="6"/>
  <c r="H29" i="6"/>
  <c r="D29" i="6"/>
  <c r="I28" i="6"/>
  <c r="H28" i="6"/>
  <c r="D28" i="6"/>
  <c r="I27" i="6"/>
  <c r="H27" i="6"/>
  <c r="D27" i="6"/>
  <c r="I26" i="6"/>
  <c r="H26" i="6"/>
  <c r="D26" i="6"/>
  <c r="I25" i="6"/>
  <c r="H25" i="6"/>
  <c r="D25" i="6"/>
  <c r="I24" i="6"/>
  <c r="H24" i="6"/>
  <c r="D24" i="6"/>
  <c r="I23" i="6"/>
  <c r="H23" i="6"/>
  <c r="D23" i="6"/>
  <c r="I22" i="6"/>
  <c r="H22" i="6"/>
  <c r="D22" i="6"/>
  <c r="I21" i="6"/>
  <c r="H21" i="6"/>
  <c r="D21" i="6"/>
  <c r="I20" i="6"/>
  <c r="H20" i="6"/>
  <c r="D20" i="6"/>
  <c r="I19" i="6"/>
  <c r="H19" i="6"/>
  <c r="D19" i="6"/>
  <c r="I18" i="6"/>
  <c r="H18" i="6"/>
  <c r="D18" i="6"/>
  <c r="I17" i="6"/>
  <c r="H17" i="6"/>
  <c r="D17" i="6"/>
  <c r="I16" i="6"/>
  <c r="H16" i="6"/>
  <c r="D16" i="6"/>
  <c r="I15" i="6"/>
  <c r="H15" i="6"/>
  <c r="D15" i="6"/>
  <c r="I14" i="6"/>
  <c r="H14" i="6"/>
  <c r="D14" i="6"/>
  <c r="I13" i="6"/>
  <c r="H13" i="6"/>
  <c r="D13" i="6"/>
  <c r="I12" i="6"/>
  <c r="H12" i="6"/>
  <c r="D12" i="6"/>
  <c r="I263" i="6"/>
  <c r="H263" i="6"/>
  <c r="J263" i="6" s="1"/>
  <c r="D263" i="6"/>
  <c r="I262" i="6"/>
  <c r="H262" i="6"/>
  <c r="I261" i="6"/>
  <c r="H261" i="6"/>
  <c r="D261" i="6"/>
  <c r="I260" i="6"/>
  <c r="H260" i="6"/>
  <c r="J260" i="6" s="1"/>
  <c r="D260" i="6"/>
  <c r="I259" i="6"/>
  <c r="H259" i="6"/>
  <c r="J259" i="6" s="1"/>
  <c r="D259" i="6"/>
  <c r="I258" i="6"/>
  <c r="H258" i="6"/>
  <c r="D258" i="6"/>
  <c r="I257" i="6"/>
  <c r="H257" i="6"/>
  <c r="D257" i="6"/>
  <c r="I256" i="6"/>
  <c r="H256" i="6"/>
  <c r="J256" i="6" s="1"/>
  <c r="D256" i="6"/>
  <c r="I255" i="6"/>
  <c r="H255" i="6"/>
  <c r="I254" i="6"/>
  <c r="H254" i="6"/>
  <c r="D254" i="6"/>
  <c r="I253" i="6"/>
  <c r="H253" i="6"/>
  <c r="D253" i="6"/>
  <c r="I252" i="6"/>
  <c r="H252" i="6"/>
  <c r="D252" i="6"/>
  <c r="I251" i="6"/>
  <c r="H251" i="6"/>
  <c r="D251" i="6"/>
  <c r="I250" i="6"/>
  <c r="H250" i="6"/>
  <c r="D250" i="6"/>
  <c r="I249" i="6"/>
  <c r="H249" i="6"/>
  <c r="D249" i="6"/>
  <c r="I248" i="6"/>
  <c r="H248" i="6"/>
  <c r="D248" i="6"/>
  <c r="I247" i="6"/>
  <c r="H247" i="6"/>
  <c r="I246" i="6"/>
  <c r="H246" i="6"/>
  <c r="D246" i="6"/>
  <c r="I167" i="6"/>
  <c r="H167" i="6"/>
  <c r="D167" i="6"/>
  <c r="I166" i="6"/>
  <c r="H166" i="6"/>
  <c r="D166" i="6"/>
  <c r="I165" i="6"/>
  <c r="H165" i="6"/>
  <c r="D165" i="6"/>
  <c r="I164" i="6"/>
  <c r="H164" i="6"/>
  <c r="D164" i="6"/>
  <c r="I163" i="6"/>
  <c r="H163" i="6"/>
  <c r="D163" i="6"/>
  <c r="I162" i="6"/>
  <c r="H162" i="6"/>
  <c r="D162" i="6"/>
  <c r="I161" i="6"/>
  <c r="H161" i="6"/>
  <c r="D161" i="6"/>
  <c r="I160" i="6"/>
  <c r="H160" i="6"/>
  <c r="D160" i="6"/>
  <c r="I159" i="6"/>
  <c r="H159" i="6"/>
  <c r="D159" i="6"/>
  <c r="I158" i="6"/>
  <c r="H158" i="6"/>
  <c r="D158" i="6"/>
  <c r="I157" i="6"/>
  <c r="H157" i="6"/>
  <c r="D157" i="6"/>
  <c r="I156" i="6"/>
  <c r="H156" i="6"/>
  <c r="D156" i="6"/>
  <c r="I155" i="6"/>
  <c r="H155" i="6"/>
  <c r="D155" i="6"/>
  <c r="I154" i="6"/>
  <c r="H154" i="6"/>
  <c r="D154" i="6"/>
  <c r="I153" i="6"/>
  <c r="H153" i="6"/>
  <c r="D153" i="6"/>
  <c r="I152" i="6"/>
  <c r="H152" i="6"/>
  <c r="D152" i="6"/>
  <c r="I151" i="6"/>
  <c r="H151" i="6"/>
  <c r="D151" i="6"/>
  <c r="I150" i="6"/>
  <c r="H150" i="6"/>
  <c r="D150" i="6"/>
  <c r="I149" i="6"/>
  <c r="H149" i="6"/>
  <c r="D149" i="6"/>
  <c r="I148" i="6"/>
  <c r="H148" i="6"/>
  <c r="D148" i="6"/>
  <c r="H125" i="6"/>
  <c r="I125" i="6"/>
  <c r="I124" i="6"/>
  <c r="H124" i="6"/>
  <c r="D124" i="6"/>
  <c r="I123" i="6"/>
  <c r="H123" i="6"/>
  <c r="D123" i="6"/>
  <c r="I122" i="6"/>
  <c r="H122" i="6"/>
  <c r="D122" i="6"/>
  <c r="I121" i="6"/>
  <c r="H121" i="6"/>
  <c r="D121" i="6"/>
  <c r="I120" i="6"/>
  <c r="H120" i="6"/>
  <c r="D120" i="6"/>
  <c r="I119" i="6"/>
  <c r="H119" i="6"/>
  <c r="D119" i="6"/>
  <c r="I118" i="6"/>
  <c r="H118" i="6"/>
  <c r="D118" i="6"/>
  <c r="I117" i="6"/>
  <c r="H117" i="6"/>
  <c r="D117" i="6"/>
  <c r="I116" i="6"/>
  <c r="H116" i="6"/>
  <c r="D116" i="6"/>
  <c r="I115" i="6"/>
  <c r="H115" i="6"/>
  <c r="D115" i="6"/>
  <c r="I114" i="6"/>
  <c r="H114" i="6"/>
  <c r="D114" i="6"/>
  <c r="I113" i="6"/>
  <c r="H113" i="6"/>
  <c r="D113" i="6"/>
  <c r="I112" i="6"/>
  <c r="H112" i="6"/>
  <c r="D112" i="6"/>
  <c r="I111" i="6"/>
  <c r="H111" i="6"/>
  <c r="D111" i="6"/>
  <c r="I110" i="6"/>
  <c r="H110" i="6"/>
  <c r="D110" i="6"/>
  <c r="I109" i="6"/>
  <c r="H109" i="6"/>
  <c r="D109" i="6"/>
  <c r="I108" i="6"/>
  <c r="H108" i="6"/>
  <c r="D108" i="6"/>
  <c r="I107" i="6"/>
  <c r="H107" i="6"/>
  <c r="D107" i="6"/>
  <c r="I106" i="6"/>
  <c r="H106" i="6"/>
  <c r="D106" i="6"/>
  <c r="I105" i="6"/>
  <c r="H105" i="6"/>
  <c r="D105" i="6"/>
  <c r="I104" i="6"/>
  <c r="H104" i="6"/>
  <c r="D104" i="6"/>
  <c r="I103" i="6"/>
  <c r="H103" i="6"/>
  <c r="D103" i="6"/>
  <c r="J255" i="6" l="1"/>
  <c r="J258" i="6"/>
  <c r="J68" i="6"/>
  <c r="J72" i="6"/>
  <c r="J257" i="6"/>
  <c r="J14" i="6"/>
  <c r="J18" i="6"/>
  <c r="J22" i="6"/>
  <c r="J26" i="6"/>
  <c r="J64" i="6"/>
  <c r="J76" i="6"/>
  <c r="J27" i="6"/>
  <c r="J249" i="6"/>
  <c r="J253" i="6"/>
  <c r="J63" i="6"/>
  <c r="J67" i="6"/>
  <c r="J71" i="6"/>
  <c r="J75" i="6"/>
  <c r="J13" i="6"/>
  <c r="J17" i="6"/>
  <c r="J21" i="6"/>
  <c r="J261" i="6"/>
  <c r="J12" i="6"/>
  <c r="J16" i="6"/>
  <c r="J20" i="6"/>
  <c r="J24" i="6"/>
  <c r="J28" i="6"/>
  <c r="J62" i="6"/>
  <c r="J66" i="6"/>
  <c r="J70" i="6"/>
  <c r="J74" i="6"/>
  <c r="J25" i="6"/>
  <c r="J29" i="6"/>
  <c r="J113" i="6"/>
  <c r="J117" i="6"/>
  <c r="J247" i="6"/>
  <c r="J15" i="6"/>
  <c r="J19" i="6"/>
  <c r="J23" i="6"/>
  <c r="J61" i="6"/>
  <c r="J65" i="6"/>
  <c r="J69" i="6"/>
  <c r="J73" i="6"/>
  <c r="J77" i="6"/>
  <c r="J252" i="6"/>
  <c r="J251" i="6"/>
  <c r="J254" i="6"/>
  <c r="J148" i="6"/>
  <c r="J152" i="6"/>
  <c r="J156" i="6"/>
  <c r="J160" i="6"/>
  <c r="J164" i="6"/>
  <c r="J248" i="6"/>
  <c r="J125" i="6"/>
  <c r="J262" i="6"/>
  <c r="J104" i="6"/>
  <c r="J108" i="6"/>
  <c r="J112" i="6"/>
  <c r="J124" i="6"/>
  <c r="J149" i="6"/>
  <c r="J153" i="6"/>
  <c r="J157" i="6"/>
  <c r="J161" i="6"/>
  <c r="J165" i="6"/>
  <c r="J246" i="6"/>
  <c r="J106" i="6"/>
  <c r="J110" i="6"/>
  <c r="J114" i="6"/>
  <c r="J118" i="6"/>
  <c r="J122" i="6"/>
  <c r="J167" i="6"/>
  <c r="J250" i="6"/>
  <c r="J151" i="6"/>
  <c r="J155" i="6"/>
  <c r="J159" i="6"/>
  <c r="J163" i="6"/>
  <c r="J150" i="6"/>
  <c r="J154" i="6"/>
  <c r="J158" i="6"/>
  <c r="J162" i="6"/>
  <c r="J166" i="6"/>
  <c r="J105" i="6"/>
  <c r="J109" i="6"/>
  <c r="J121" i="6"/>
  <c r="J116" i="6"/>
  <c r="J120" i="6"/>
  <c r="J103" i="6"/>
  <c r="J107" i="6"/>
  <c r="J111" i="6"/>
  <c r="J115" i="6"/>
  <c r="J119" i="6"/>
  <c r="J123" i="6"/>
  <c r="J84" i="6" l="1"/>
  <c r="J35" i="6"/>
  <c r="J171" i="6"/>
  <c r="J264" i="6"/>
  <c r="J126" i="6"/>
</calcChain>
</file>

<file path=xl/sharedStrings.xml><?xml version="1.0" encoding="utf-8"?>
<sst xmlns="http://schemas.openxmlformats.org/spreadsheetml/2006/main" count="462" uniqueCount="127">
  <si>
    <t>BẢNG DỰ TRÙ MUA THỰC PHẨM</t>
  </si>
  <si>
    <t>STT</t>
  </si>
  <si>
    <t>Tên TP</t>
  </si>
  <si>
    <t>ĐVT</t>
  </si>
  <si>
    <t>Số lượng</t>
  </si>
  <si>
    <t>Khẩu phần</t>
  </si>
  <si>
    <t>Đơn giá</t>
  </si>
  <si>
    <t>Thành tiền</t>
  </si>
  <si>
    <t>Tổng tiền</t>
  </si>
  <si>
    <t>MG</t>
  </si>
  <si>
    <t>NT</t>
  </si>
  <si>
    <t>Gạo tẻ máy</t>
  </si>
  <si>
    <t>Kg</t>
  </si>
  <si>
    <t>Thịt gà tây</t>
  </si>
  <si>
    <t>Rau mùng tơi</t>
  </si>
  <si>
    <t>Thịt mông sấn</t>
  </si>
  <si>
    <t>Mướp</t>
  </si>
  <si>
    <t>Rau mùi tầu</t>
  </si>
  <si>
    <t>Hành lá (hành hoa)</t>
  </si>
  <si>
    <t>Hành củ tươi</t>
  </si>
  <si>
    <t>Cà chua</t>
  </si>
  <si>
    <t>Cà rốt</t>
  </si>
  <si>
    <t>Muối</t>
  </si>
  <si>
    <t>Nước mắm loại 1</t>
  </si>
  <si>
    <t>Dầu đậu tương</t>
  </si>
  <si>
    <t>Bí ngô</t>
  </si>
  <si>
    <t>Sữa bột</t>
  </si>
  <si>
    <t>Cua đồng</t>
  </si>
  <si>
    <t>Đậu xanh (hạt)</t>
  </si>
  <si>
    <t>Người dự trù</t>
  </si>
  <si>
    <t>Hiệu trưởng</t>
  </si>
  <si>
    <t>Tổng số suất ăn: 260</t>
  </si>
  <si>
    <t>NT: 25</t>
  </si>
  <si>
    <t>Số trẻ: 260 * 20.000 = 5.200.000 đ</t>
  </si>
  <si>
    <t>Sườn lợn (heo) bỏ xương</t>
  </si>
  <si>
    <t>Đậu phụ</t>
  </si>
  <si>
    <t>Lá lốt</t>
  </si>
  <si>
    <t>Sữa bột toàn phần</t>
  </si>
  <si>
    <t>Trứng vịt</t>
  </si>
  <si>
    <t>Khoai tây</t>
  </si>
  <si>
    <t>Trứng gà</t>
  </si>
  <si>
    <t>Bột dong lọc</t>
  </si>
  <si>
    <t>Nấm hương khô</t>
  </si>
  <si>
    <t>Mộc nhĩ</t>
  </si>
  <si>
    <t>Cá quả</t>
  </si>
  <si>
    <t>Thịt bò loại 2</t>
  </si>
  <si>
    <t>Rau răm</t>
  </si>
  <si>
    <t>Tổng</t>
  </si>
  <si>
    <t>Tôm đồng</t>
  </si>
  <si>
    <t>Cải xanh</t>
  </si>
  <si>
    <t>Lươn</t>
  </si>
  <si>
    <t>Tôm rim thịt</t>
  </si>
  <si>
    <t>MG: 65</t>
  </si>
  <si>
    <t>Canh cá rau cải</t>
  </si>
  <si>
    <t>Chả lươn trứng thịt</t>
  </si>
  <si>
    <t>MG: Chè hoa cau</t>
  </si>
  <si>
    <t>Thịt đậu sốt cà</t>
  </si>
  <si>
    <t>Xương lợn</t>
  </si>
  <si>
    <t>Rau mùi</t>
  </si>
  <si>
    <t>Cải bắp</t>
  </si>
  <si>
    <t>Quả chua me</t>
  </si>
  <si>
    <t>Thìa là</t>
  </si>
  <si>
    <t>Sả</t>
  </si>
  <si>
    <t>MG: 215</t>
  </si>
  <si>
    <t>NT: 45</t>
  </si>
  <si>
    <t>Canh sườn khoai tây, cà rốt</t>
  </si>
  <si>
    <t>Canh cua mồng tơi, mướp</t>
  </si>
  <si>
    <t>Sữa</t>
  </si>
  <si>
    <t>* Bữa sáng:</t>
  </si>
  <si>
    <t>Canh xương rau ngót</t>
  </si>
  <si>
    <t>* Bữa chiều:</t>
  </si>
  <si>
    <t xml:space="preserve">MG: Miến ngan </t>
  </si>
  <si>
    <t xml:space="preserve">*Ăn giữa giờ: </t>
  </si>
  <si>
    <t xml:space="preserve">Sữa </t>
  </si>
  <si>
    <t>Thịt ngan</t>
  </si>
  <si>
    <t>Chân giò lơn (bỏ xương)</t>
  </si>
  <si>
    <t>Miến dong</t>
  </si>
  <si>
    <t>Rau ngót</t>
  </si>
  <si>
    <t>MG: Súp hải sản</t>
  </si>
  <si>
    <t>Tổng số suất ăn: 90</t>
  </si>
  <si>
    <t>Số trẻ: 90 * 20.000 = 1.800.000 đ</t>
  </si>
  <si>
    <t>Canh thịt bắp cải, cà rốt</t>
  </si>
  <si>
    <t>Ruốc cá trứng thịt</t>
  </si>
  <si>
    <t>Canh sườn rau ngót</t>
  </si>
  <si>
    <t>Canh tép mồng tơi, mướp</t>
  </si>
  <si>
    <t>Cơm trắng</t>
  </si>
  <si>
    <t>Thịt đậu sốt cà chua</t>
  </si>
  <si>
    <t>THỰC ĐƠN CHO BÉ NĂM HỌC 2023 - 2024</t>
  </si>
  <si>
    <t>THỨ 2</t>
  </si>
  <si>
    <t>THỨ 3</t>
  </si>
  <si>
    <t>THỨ 4</t>
  </si>
  <si>
    <t>THỨ 5</t>
  </si>
  <si>
    <t>THỨ 6</t>
  </si>
  <si>
    <t>THỨ 7</t>
  </si>
  <si>
    <t>Bữa chính trưa</t>
  </si>
  <si>
    <t>Bữa phụ chiều</t>
  </si>
  <si>
    <t>Bữa phụ sáng</t>
  </si>
  <si>
    <t>TRƯỜNG MẦM NON BẠCH ĐẰNG</t>
  </si>
  <si>
    <t xml:space="preserve">         PGD &amp; ĐT TIÊN LÃNG</t>
  </si>
  <si>
    <t>GỬI TRỌN YÊU THƯƠNG VÀO CÁC MÓN ĂN!</t>
  </si>
  <si>
    <t>Thứ 2 ngày 30 tháng 10 năm 2023</t>
  </si>
  <si>
    <t>NT: Cháo bắp giò lợn cà rốt</t>
  </si>
  <si>
    <t>Thứ 3 ngày 31 tháng 10 năm 2023</t>
  </si>
  <si>
    <t>Thịt lợn kho trứng cút</t>
  </si>
  <si>
    <t>MG: Cháo bò hầm bí đỏ</t>
  </si>
  <si>
    <t>NT: Cháo lươn rau cải</t>
  </si>
  <si>
    <t>Trứng chim cút</t>
  </si>
  <si>
    <t>Gia vị kho tàu</t>
  </si>
  <si>
    <t>Thứ 4 ngày 1 tháng 11 năm 2023</t>
  </si>
  <si>
    <t>Thịt gà xào giá đỗ</t>
  </si>
  <si>
    <t xml:space="preserve">MG: Chè hoa cau </t>
  </si>
  <si>
    <t>NT: Cháo tôm bí đỏ</t>
  </si>
  <si>
    <t>Thứ 5 ngày 2 tháng 11 năm 2023</t>
  </si>
  <si>
    <t>Thứ 6 ngày 3 tháng 11 năm 2023</t>
  </si>
  <si>
    <t>Cá trắm cỏ</t>
  </si>
  <si>
    <t>NT: Cháo bắp giò lợn bí đỏ</t>
  </si>
  <si>
    <t>Canh cá rau cải xanh</t>
  </si>
  <si>
    <t>MG: Cháo bò bí đỏ</t>
  </si>
  <si>
    <t>Cháo gà củ quả</t>
  </si>
  <si>
    <t>NT: Cháo bò cà rốt</t>
  </si>
  <si>
    <t>Cháo tôm bí đỏ</t>
  </si>
  <si>
    <t>TUẦN 4 THÁNG 10 (TỪ 30/10/2023 ĐẾN 04/11/2023)</t>
  </si>
  <si>
    <t>MG: Cháo gà củ quả</t>
  </si>
  <si>
    <t>NT: Cháo gà củ quả</t>
  </si>
  <si>
    <t>Mg: Cháo tôm bí đỏ</t>
  </si>
  <si>
    <t>Nt: Cháo tôm bí đỏ</t>
  </si>
  <si>
    <t>Thứ 7 ngày 4 tháng 11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</si>
</sst>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@"/>
    <numFmt numFmtId="165" formatCode="#,##0.0"/>
    <numFmt numFmtId="166" formatCode="\-\ 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name val="Tahoma"/>
      <family val="2"/>
    </font>
    <font>
      <sz val="10"/>
      <color theme="1"/>
      <name val="Calibri"/>
      <family val="2"/>
      <scheme val="minor"/>
    </font>
    <font>
      <sz val="10"/>
      <name val="Tahoma"/>
      <family val="2"/>
    </font>
    <font>
      <b/>
      <sz val="10.5"/>
      <name val="Tahoma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rgb="FF00B050"/>
      <name val="Times New Roman"/>
      <family val="1"/>
    </font>
    <font>
      <b/>
      <sz val="20"/>
      <color rgb="FFFF0000"/>
      <name val="Times New Roman"/>
      <family val="1"/>
    </font>
    <font>
      <i/>
      <sz val="16"/>
      <color rgb="FF00B05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20"/>
      </bottom>
      <diagonal/>
    </border>
    <border>
      <left style="thin">
        <color indexed="64"/>
      </left>
      <right style="thin">
        <color indexed="64"/>
      </right>
      <top style="hair">
        <color indexed="20"/>
      </top>
      <bottom style="hair">
        <color indexed="2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164" fontId="3" fillId="2" borderId="4" xfId="0" applyNumberFormat="1" applyFont="1" applyFill="1" applyBorder="1" applyAlignment="1" applyProtection="1">
      <alignment horizontal="left" shrinkToFit="1"/>
      <protection hidden="1"/>
    </xf>
    <xf numFmtId="3" fontId="3" fillId="2" borderId="5" xfId="0" applyNumberFormat="1" applyFont="1" applyFill="1" applyBorder="1" applyAlignment="1" applyProtection="1">
      <alignment horizontal="center"/>
      <protection hidden="1"/>
    </xf>
    <xf numFmtId="164" fontId="3" fillId="2" borderId="5" xfId="0" applyNumberFormat="1" applyFont="1" applyFill="1" applyBorder="1" applyAlignment="1" applyProtection="1">
      <alignment horizontal="left" shrinkToFit="1"/>
      <protection hidden="1"/>
    </xf>
    <xf numFmtId="3" fontId="0" fillId="0" borderId="1" xfId="0" applyNumberFormat="1" applyBorder="1"/>
    <xf numFmtId="164" fontId="3" fillId="2" borderId="0" xfId="0" applyNumberFormat="1" applyFont="1" applyFill="1" applyAlignment="1" applyProtection="1">
      <alignment horizontal="left" shrinkToFit="1"/>
      <protection hidden="1"/>
    </xf>
    <xf numFmtId="0" fontId="0" fillId="0" borderId="0" xfId="0" applyAlignment="1">
      <alignment horizontal="center"/>
    </xf>
    <xf numFmtId="0" fontId="4" fillId="0" borderId="1" xfId="0" applyFont="1" applyBorder="1"/>
    <xf numFmtId="3" fontId="5" fillId="0" borderId="1" xfId="0" applyNumberFormat="1" applyFont="1" applyBorder="1" applyAlignment="1" applyProtection="1">
      <alignment horizontal="right"/>
      <protection locked="0"/>
    </xf>
    <xf numFmtId="4" fontId="4" fillId="0" borderId="1" xfId="0" applyNumberFormat="1" applyFont="1" applyBorder="1"/>
    <xf numFmtId="3" fontId="5" fillId="0" borderId="5" xfId="0" applyNumberFormat="1" applyFont="1" applyBorder="1" applyAlignment="1" applyProtection="1">
      <alignment horizontal="right"/>
      <protection locked="0"/>
    </xf>
    <xf numFmtId="4" fontId="3" fillId="0" borderId="4" xfId="0" applyNumberFormat="1" applyFont="1" applyBorder="1" applyAlignment="1" applyProtection="1">
      <alignment horizontal="right" shrinkToFit="1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3" fontId="3" fillId="0" borderId="5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165" fontId="6" fillId="0" borderId="0" xfId="0" quotePrefix="1" applyNumberFormat="1" applyFont="1" applyAlignment="1" applyProtection="1">
      <alignment horizontal="left" vertical="top"/>
      <protection locked="0"/>
    </xf>
    <xf numFmtId="165" fontId="3" fillId="0" borderId="0" xfId="0" applyNumberFormat="1" applyFont="1" applyAlignment="1" applyProtection="1">
      <alignment vertical="top"/>
      <protection locked="0" hidden="1"/>
    </xf>
    <xf numFmtId="165" fontId="3" fillId="0" borderId="0" xfId="0" quotePrefix="1" applyNumberFormat="1" applyFont="1" applyAlignment="1" applyProtection="1">
      <alignment horizontal="left" vertical="top"/>
      <protection locked="0"/>
    </xf>
    <xf numFmtId="0" fontId="11" fillId="0" borderId="0" xfId="0" applyFont="1"/>
    <xf numFmtId="0" fontId="9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6" fontId="3" fillId="0" borderId="0" xfId="0" applyNumberFormat="1" applyFont="1" applyAlignment="1" applyProtection="1">
      <alignment horizontal="left" vertical="top" wrapText="1"/>
      <protection locked="0"/>
    </xf>
    <xf numFmtId="166" fontId="3" fillId="0" borderId="0" xfId="0" quotePrefix="1" applyNumberFormat="1" applyFont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/>
    </xf>
    <xf numFmtId="0" fontId="8" fillId="0" borderId="0" xfId="0" applyFont="1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6</xdr:row>
      <xdr:rowOff>57150</xdr:rowOff>
    </xdr:from>
    <xdr:to>
      <xdr:col>2</xdr:col>
      <xdr:colOff>323851</xdr:colOff>
      <xdr:row>9</xdr:row>
      <xdr:rowOff>342900</xdr:rowOff>
    </xdr:to>
    <xdr:pic>
      <xdr:nvPicPr>
        <xdr:cNvPr id="2" name="Picture 1" descr="Cách chọn thịt bò tươi ngon, mềm mịn">
          <a:extLst>
            <a:ext uri="{FF2B5EF4-FFF2-40B4-BE49-F238E27FC236}">
              <a16:creationId xmlns:a16="http://schemas.microsoft.com/office/drawing/2014/main" id="{854B8C7E-3B41-1D84-F32C-A3CBA71A2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924050"/>
          <a:ext cx="561976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1171575</xdr:colOff>
      <xdr:row>11</xdr:row>
      <xdr:rowOff>581024</xdr:rowOff>
    </xdr:from>
    <xdr:to>
      <xdr:col>3</xdr:col>
      <xdr:colOff>419100</xdr:colOff>
      <xdr:row>12</xdr:row>
      <xdr:rowOff>76199</xdr:rowOff>
    </xdr:to>
    <xdr:pic>
      <xdr:nvPicPr>
        <xdr:cNvPr id="3" name="Picture 2" descr="Trứng Gà Ta - Công ty TNHH TM DV VINFOOD">
          <a:extLst>
            <a:ext uri="{FF2B5EF4-FFF2-40B4-BE49-F238E27FC236}">
              <a16:creationId xmlns:a16="http://schemas.microsoft.com/office/drawing/2014/main" id="{B581489B-2D23-D83D-9E93-C40B8CED0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3362324"/>
          <a:ext cx="676275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1028700</xdr:colOff>
      <xdr:row>11</xdr:row>
      <xdr:rowOff>419099</xdr:rowOff>
    </xdr:from>
    <xdr:to>
      <xdr:col>6</xdr:col>
      <xdr:colOff>342900</xdr:colOff>
      <xdr:row>11</xdr:row>
      <xdr:rowOff>876300</xdr:rowOff>
    </xdr:to>
    <xdr:pic>
      <xdr:nvPicPr>
        <xdr:cNvPr id="4" name="Picture 3" descr="Cách chọn tôm và cách bảo quản tôm tươi trong tủ lạnh được lâu nhất">
          <a:extLst>
            <a:ext uri="{FF2B5EF4-FFF2-40B4-BE49-F238E27FC236}">
              <a16:creationId xmlns:a16="http://schemas.microsoft.com/office/drawing/2014/main" id="{C701F879-5485-BC69-3775-6A8661204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428999"/>
          <a:ext cx="561975" cy="4572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104775</xdr:colOff>
      <xdr:row>14</xdr:row>
      <xdr:rowOff>180975</xdr:rowOff>
    </xdr:from>
    <xdr:to>
      <xdr:col>4</xdr:col>
      <xdr:colOff>1247775</xdr:colOff>
      <xdr:row>16</xdr:row>
      <xdr:rowOff>95250</xdr:rowOff>
    </xdr:to>
    <xdr:pic>
      <xdr:nvPicPr>
        <xdr:cNvPr id="6" name="Picture 5" descr="Công dụng chữa bệnh tuyệt vời của cải xanh">
          <a:extLst>
            <a:ext uri="{FF2B5EF4-FFF2-40B4-BE49-F238E27FC236}">
              <a16:creationId xmlns:a16="http://schemas.microsoft.com/office/drawing/2014/main" id="{37B93AD3-5A8C-2F8A-01D2-982F9F4A5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5172075"/>
          <a:ext cx="114300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971550</xdr:colOff>
      <xdr:row>14</xdr:row>
      <xdr:rowOff>476250</xdr:rowOff>
    </xdr:from>
    <xdr:to>
      <xdr:col>3</xdr:col>
      <xdr:colOff>466725</xdr:colOff>
      <xdr:row>17</xdr:row>
      <xdr:rowOff>104775</xdr:rowOff>
    </xdr:to>
    <xdr:pic>
      <xdr:nvPicPr>
        <xdr:cNvPr id="8" name="Picture 7" descr="Cà rốt bổ dưỡng - &quot;sâm của nhà nghèo&quot;">
          <a:extLst>
            <a:ext uri="{FF2B5EF4-FFF2-40B4-BE49-F238E27FC236}">
              <a16:creationId xmlns:a16="http://schemas.microsoft.com/office/drawing/2014/main" id="{2FC20C8A-F18C-EA24-F120-4EA9D6C18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5534025"/>
          <a:ext cx="92392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9526</xdr:colOff>
      <xdr:row>12</xdr:row>
      <xdr:rowOff>247650</xdr:rowOff>
    </xdr:from>
    <xdr:to>
      <xdr:col>1</xdr:col>
      <xdr:colOff>19051</xdr:colOff>
      <xdr:row>13</xdr:row>
      <xdr:rowOff>95250</xdr:rowOff>
    </xdr:to>
    <xdr:pic>
      <xdr:nvPicPr>
        <xdr:cNvPr id="9" name="Picture 8" descr="Mua sườn lợn nên chọn sườn ở hàng trước hay sườn ở hàng sau thì ngon hơn">
          <a:extLst>
            <a:ext uri="{FF2B5EF4-FFF2-40B4-BE49-F238E27FC236}">
              <a16:creationId xmlns:a16="http://schemas.microsoft.com/office/drawing/2014/main" id="{E41FBAAE-1EC7-230D-365C-D0A944120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4114800"/>
          <a:ext cx="51435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952499</xdr:colOff>
      <xdr:row>6</xdr:row>
      <xdr:rowOff>38100</xdr:rowOff>
    </xdr:from>
    <xdr:to>
      <xdr:col>6</xdr:col>
      <xdr:colOff>238125</xdr:colOff>
      <xdr:row>9</xdr:row>
      <xdr:rowOff>219075</xdr:rowOff>
    </xdr:to>
    <xdr:pic>
      <xdr:nvPicPr>
        <xdr:cNvPr id="10" name="Picture 9" descr="Giá cua đồng bao nhiêu tiền 1kg hôm nay 2021? Giá mua bán cua đồng -  Cokovietnam.vn">
          <a:extLst>
            <a:ext uri="{FF2B5EF4-FFF2-40B4-BE49-F238E27FC236}">
              <a16:creationId xmlns:a16="http://schemas.microsoft.com/office/drawing/2014/main" id="{91433679-790B-1442-909A-127253DE3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49" y="1905000"/>
          <a:ext cx="533401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1143000</xdr:colOff>
      <xdr:row>6</xdr:row>
      <xdr:rowOff>66674</xdr:rowOff>
    </xdr:from>
    <xdr:to>
      <xdr:col>4</xdr:col>
      <xdr:colOff>219075</xdr:colOff>
      <xdr:row>9</xdr:row>
      <xdr:rowOff>352424</xdr:rowOff>
    </xdr:to>
    <xdr:pic>
      <xdr:nvPicPr>
        <xdr:cNvPr id="11" name="Picture 10" descr="Sữa bột Nutifood Trường học bịch 1ky | Shopee Việt Nam">
          <a:extLst>
            <a:ext uri="{FF2B5EF4-FFF2-40B4-BE49-F238E27FC236}">
              <a16:creationId xmlns:a16="http://schemas.microsoft.com/office/drawing/2014/main" id="{00F3820E-1697-E756-C88E-CC1273DC5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933574"/>
          <a:ext cx="504825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333375</xdr:colOff>
      <xdr:row>14</xdr:row>
      <xdr:rowOff>200025</xdr:rowOff>
    </xdr:from>
    <xdr:to>
      <xdr:col>6</xdr:col>
      <xdr:colOff>1152525</xdr:colOff>
      <xdr:row>16</xdr:row>
      <xdr:rowOff>88265</xdr:rowOff>
    </xdr:to>
    <xdr:pic>
      <xdr:nvPicPr>
        <xdr:cNvPr id="13" name="Picture 12" descr="Cách chọn thanh long đảm bảo 10 trái ngon ngọt cả 10">
          <a:extLst>
            <a:ext uri="{FF2B5EF4-FFF2-40B4-BE49-F238E27FC236}">
              <a16:creationId xmlns:a16="http://schemas.microsoft.com/office/drawing/2014/main" id="{5FEA1772-F6F0-B2E1-0815-6E2CC481B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5191125"/>
          <a:ext cx="819150" cy="6692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9526</xdr:colOff>
      <xdr:row>14</xdr:row>
      <xdr:rowOff>485775</xdr:rowOff>
    </xdr:from>
    <xdr:to>
      <xdr:col>1</xdr:col>
      <xdr:colOff>400051</xdr:colOff>
      <xdr:row>17</xdr:row>
      <xdr:rowOff>47624</xdr:rowOff>
    </xdr:to>
    <xdr:pic>
      <xdr:nvPicPr>
        <xdr:cNvPr id="14" name="Picture 13" descr="Bán lươn thịt tươi sống">
          <a:extLst>
            <a:ext uri="{FF2B5EF4-FFF2-40B4-BE49-F238E27FC236}">
              <a16:creationId xmlns:a16="http://schemas.microsoft.com/office/drawing/2014/main" id="{124E3B01-FF0E-E49E-1CFC-C2CCB4575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5543550"/>
          <a:ext cx="895350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86A01-9C56-4EB5-8130-FED0E3A4C448}">
  <dimension ref="A1:J266"/>
  <sheetViews>
    <sheetView tabSelected="1" topLeftCell="A181" workbookViewId="0">
      <selection activeCell="A236" sqref="A236:J236"/>
    </sheetView>
  </sheetViews>
  <sheetFormatPr defaultRowHeight="15" x14ac:dyDescent="0.25"/>
  <cols>
    <col min="1" max="1" width="4" customWidth="1"/>
    <col min="2" max="2" width="19.42578125" customWidth="1"/>
    <col min="3" max="3" width="6" customWidth="1"/>
    <col min="4" max="4" width="5.5703125" customWidth="1"/>
    <col min="5" max="5" width="7.28515625" customWidth="1"/>
    <col min="6" max="6" width="7.42578125" customWidth="1"/>
    <col min="8" max="8" width="9" customWidth="1"/>
    <col min="9" max="9" width="8.7109375" customWidth="1"/>
    <col min="10" max="10" width="9.28515625" customWidth="1"/>
  </cols>
  <sheetData>
    <row r="1" spans="1:10" ht="18.7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25">
      <c r="A2" s="41" t="s">
        <v>100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25">
      <c r="A3" s="17" t="s">
        <v>68</v>
      </c>
      <c r="B3" s="17"/>
      <c r="C3" s="17"/>
      <c r="D3" s="43" t="s">
        <v>51</v>
      </c>
      <c r="E3" s="44"/>
      <c r="F3" s="44"/>
      <c r="G3" s="44"/>
      <c r="H3" s="44"/>
      <c r="I3" s="44"/>
      <c r="J3" s="16"/>
    </row>
    <row r="4" spans="1:10" x14ac:dyDescent="0.25">
      <c r="A4" s="18"/>
      <c r="B4" s="18"/>
      <c r="C4" s="18"/>
      <c r="D4" s="43" t="s">
        <v>69</v>
      </c>
      <c r="E4" s="44"/>
      <c r="F4" s="44"/>
      <c r="G4" s="44"/>
      <c r="H4" s="44"/>
      <c r="I4" s="44"/>
      <c r="J4" s="16"/>
    </row>
    <row r="5" spans="1:10" x14ac:dyDescent="0.25">
      <c r="A5" s="17" t="s">
        <v>70</v>
      </c>
      <c r="B5" s="17"/>
      <c r="C5" s="17"/>
      <c r="D5" s="43" t="s">
        <v>71</v>
      </c>
      <c r="E5" s="44"/>
      <c r="F5" s="44"/>
      <c r="G5" s="44"/>
      <c r="H5" s="44"/>
      <c r="I5" s="44"/>
      <c r="J5" s="16"/>
    </row>
    <row r="6" spans="1:10" x14ac:dyDescent="0.25">
      <c r="A6" s="19"/>
      <c r="B6" s="19"/>
      <c r="C6" s="19"/>
      <c r="D6" s="43" t="s">
        <v>101</v>
      </c>
      <c r="E6" s="44"/>
      <c r="F6" s="44"/>
      <c r="G6" s="44"/>
      <c r="H6" s="44"/>
      <c r="I6" s="44"/>
      <c r="J6" s="16"/>
    </row>
    <row r="7" spans="1:10" x14ac:dyDescent="0.25">
      <c r="A7" s="17" t="s">
        <v>72</v>
      </c>
      <c r="B7" s="17"/>
      <c r="C7" s="17"/>
      <c r="D7" s="43" t="s">
        <v>73</v>
      </c>
      <c r="E7" s="44"/>
      <c r="F7" s="44"/>
      <c r="G7" s="44"/>
      <c r="H7" s="44"/>
      <c r="I7" s="44"/>
      <c r="J7" s="16"/>
    </row>
    <row r="8" spans="1:10" x14ac:dyDescent="0.25">
      <c r="A8" s="34" t="s">
        <v>31</v>
      </c>
      <c r="B8" s="34"/>
      <c r="C8" s="34"/>
      <c r="D8" s="34"/>
      <c r="E8" s="1" t="s">
        <v>63</v>
      </c>
      <c r="G8" s="1"/>
      <c r="H8" s="1" t="s">
        <v>64</v>
      </c>
      <c r="I8" s="1"/>
      <c r="J8" s="1"/>
    </row>
    <row r="9" spans="1:10" x14ac:dyDescent="0.25">
      <c r="A9" s="34" t="s">
        <v>33</v>
      </c>
      <c r="B9" s="34"/>
      <c r="C9" s="34"/>
      <c r="D9" s="34"/>
      <c r="E9" s="34"/>
      <c r="F9" s="34"/>
      <c r="G9" s="34"/>
      <c r="H9" s="34"/>
      <c r="I9" s="34"/>
      <c r="J9" s="34"/>
    </row>
    <row r="10" spans="1:10" x14ac:dyDescent="0.25">
      <c r="A10" s="35" t="s">
        <v>1</v>
      </c>
      <c r="B10" s="35" t="s">
        <v>2</v>
      </c>
      <c r="C10" s="35" t="s">
        <v>3</v>
      </c>
      <c r="D10" s="36" t="s">
        <v>4</v>
      </c>
      <c r="E10" s="35" t="s">
        <v>5</v>
      </c>
      <c r="F10" s="35"/>
      <c r="G10" s="38" t="s">
        <v>6</v>
      </c>
      <c r="H10" s="35" t="s">
        <v>7</v>
      </c>
      <c r="I10" s="35"/>
      <c r="J10" s="38" t="s">
        <v>8</v>
      </c>
    </row>
    <row r="11" spans="1:10" x14ac:dyDescent="0.25">
      <c r="A11" s="35"/>
      <c r="B11" s="35"/>
      <c r="C11" s="35"/>
      <c r="D11" s="37"/>
      <c r="E11" s="2" t="s">
        <v>9</v>
      </c>
      <c r="F11" s="2" t="s">
        <v>10</v>
      </c>
      <c r="G11" s="39"/>
      <c r="H11" s="2" t="s">
        <v>9</v>
      </c>
      <c r="I11" s="2" t="s">
        <v>10</v>
      </c>
      <c r="J11" s="39"/>
    </row>
    <row r="12" spans="1:10" x14ac:dyDescent="0.25">
      <c r="A12" s="9">
        <v>1</v>
      </c>
      <c r="B12" s="3" t="s">
        <v>11</v>
      </c>
      <c r="C12" s="4" t="s">
        <v>12</v>
      </c>
      <c r="D12" s="11">
        <f>E12+F12</f>
        <v>24.9</v>
      </c>
      <c r="E12" s="13">
        <v>21</v>
      </c>
      <c r="F12" s="13">
        <v>3.9</v>
      </c>
      <c r="G12" s="14">
        <v>20000</v>
      </c>
      <c r="H12" s="12">
        <f>E12*G12</f>
        <v>420000</v>
      </c>
      <c r="I12" s="12">
        <f>G12*F12</f>
        <v>78000</v>
      </c>
      <c r="J12" s="12">
        <f>H12+I12</f>
        <v>498000</v>
      </c>
    </row>
    <row r="13" spans="1:10" x14ac:dyDescent="0.25">
      <c r="A13" s="9">
        <v>2</v>
      </c>
      <c r="B13" s="5" t="s">
        <v>48</v>
      </c>
      <c r="C13" s="4" t="s">
        <v>12</v>
      </c>
      <c r="D13" s="11">
        <f t="shared" ref="D13:D29" si="0">E13+F13</f>
        <v>5.5</v>
      </c>
      <c r="E13" s="13">
        <v>5</v>
      </c>
      <c r="F13" s="13">
        <v>0.5</v>
      </c>
      <c r="G13" s="15">
        <v>280000</v>
      </c>
      <c r="H13" s="12">
        <f t="shared" ref="H13:H29" si="1">E13*G13</f>
        <v>1400000</v>
      </c>
      <c r="I13" s="12">
        <f t="shared" ref="I13:I29" si="2">G13*F13</f>
        <v>140000</v>
      </c>
      <c r="J13" s="12">
        <f t="shared" ref="J13:J29" si="3">H13+I13</f>
        <v>1540000</v>
      </c>
    </row>
    <row r="14" spans="1:10" x14ac:dyDescent="0.25">
      <c r="A14" s="9">
        <v>3</v>
      </c>
      <c r="B14" s="5" t="s">
        <v>74</v>
      </c>
      <c r="C14" s="4" t="s">
        <v>12</v>
      </c>
      <c r="D14" s="11">
        <f t="shared" si="0"/>
        <v>3.5</v>
      </c>
      <c r="E14" s="13">
        <v>3.5</v>
      </c>
      <c r="F14" s="13"/>
      <c r="G14" s="15">
        <v>160000</v>
      </c>
      <c r="H14" s="12">
        <f t="shared" si="1"/>
        <v>560000</v>
      </c>
      <c r="I14" s="12">
        <f t="shared" si="2"/>
        <v>0</v>
      </c>
      <c r="J14" s="12">
        <f t="shared" si="3"/>
        <v>560000</v>
      </c>
    </row>
    <row r="15" spans="1:10" x14ac:dyDescent="0.25">
      <c r="A15" s="9">
        <v>4</v>
      </c>
      <c r="B15" s="5" t="s">
        <v>15</v>
      </c>
      <c r="C15" s="4" t="s">
        <v>12</v>
      </c>
      <c r="D15" s="11">
        <f t="shared" si="0"/>
        <v>2.7</v>
      </c>
      <c r="E15" s="13">
        <v>1.5</v>
      </c>
      <c r="F15" s="13">
        <v>1.2</v>
      </c>
      <c r="G15" s="15">
        <v>125000</v>
      </c>
      <c r="H15" s="12">
        <f t="shared" si="1"/>
        <v>187500</v>
      </c>
      <c r="I15" s="12">
        <f t="shared" si="2"/>
        <v>150000</v>
      </c>
      <c r="J15" s="12">
        <f t="shared" si="3"/>
        <v>337500</v>
      </c>
    </row>
    <row r="16" spans="1:10" x14ac:dyDescent="0.25">
      <c r="A16" s="9">
        <v>5</v>
      </c>
      <c r="B16" s="5" t="s">
        <v>75</v>
      </c>
      <c r="C16" s="4" t="s">
        <v>12</v>
      </c>
      <c r="D16" s="11">
        <f t="shared" si="0"/>
        <v>1.6</v>
      </c>
      <c r="E16" s="13"/>
      <c r="F16" s="13">
        <v>1.6</v>
      </c>
      <c r="G16" s="15">
        <v>125000</v>
      </c>
      <c r="H16" s="12">
        <f t="shared" si="1"/>
        <v>0</v>
      </c>
      <c r="I16" s="12">
        <f t="shared" si="2"/>
        <v>200000</v>
      </c>
      <c r="J16" s="12">
        <f t="shared" si="3"/>
        <v>200000</v>
      </c>
    </row>
    <row r="17" spans="1:10" x14ac:dyDescent="0.25">
      <c r="A17" s="9">
        <v>6</v>
      </c>
      <c r="B17" s="5" t="s">
        <v>57</v>
      </c>
      <c r="C17" s="4" t="s">
        <v>12</v>
      </c>
      <c r="D17" s="11">
        <f t="shared" si="0"/>
        <v>3.5</v>
      </c>
      <c r="E17" s="13">
        <v>3</v>
      </c>
      <c r="F17" s="13">
        <v>0.5</v>
      </c>
      <c r="G17" s="15">
        <v>115000</v>
      </c>
      <c r="H17" s="12">
        <f t="shared" si="1"/>
        <v>345000</v>
      </c>
      <c r="I17" s="12">
        <f t="shared" si="2"/>
        <v>57500</v>
      </c>
      <c r="J17" s="12">
        <f t="shared" si="3"/>
        <v>402500</v>
      </c>
    </row>
    <row r="18" spans="1:10" x14ac:dyDescent="0.25">
      <c r="A18" s="9">
        <v>7</v>
      </c>
      <c r="B18" s="5" t="s">
        <v>76</v>
      </c>
      <c r="C18" s="4" t="s">
        <v>12</v>
      </c>
      <c r="D18" s="11">
        <f t="shared" si="0"/>
        <v>4</v>
      </c>
      <c r="E18" s="13">
        <v>4</v>
      </c>
      <c r="F18" s="13"/>
      <c r="G18" s="15">
        <v>68000</v>
      </c>
      <c r="H18" s="12">
        <f t="shared" si="1"/>
        <v>272000</v>
      </c>
      <c r="I18" s="12">
        <f t="shared" si="2"/>
        <v>0</v>
      </c>
      <c r="J18" s="12">
        <f t="shared" si="3"/>
        <v>272000</v>
      </c>
    </row>
    <row r="19" spans="1:10" x14ac:dyDescent="0.25">
      <c r="A19" s="9">
        <v>8</v>
      </c>
      <c r="B19" s="5" t="s">
        <v>20</v>
      </c>
      <c r="C19" s="4" t="s">
        <v>12</v>
      </c>
      <c r="D19" s="11">
        <f t="shared" si="0"/>
        <v>1.5</v>
      </c>
      <c r="E19" s="13">
        <v>1.1000000000000001</v>
      </c>
      <c r="F19" s="13">
        <v>0.4</v>
      </c>
      <c r="G19" s="15">
        <v>25000</v>
      </c>
      <c r="H19" s="12">
        <f t="shared" si="1"/>
        <v>27500.000000000004</v>
      </c>
      <c r="I19" s="12">
        <f t="shared" si="2"/>
        <v>10000</v>
      </c>
      <c r="J19" s="12">
        <f t="shared" si="3"/>
        <v>37500</v>
      </c>
    </row>
    <row r="20" spans="1:10" x14ac:dyDescent="0.25">
      <c r="A20" s="9">
        <v>9</v>
      </c>
      <c r="B20" s="5" t="s">
        <v>23</v>
      </c>
      <c r="C20" s="4" t="s">
        <v>12</v>
      </c>
      <c r="D20" s="11">
        <f t="shared" si="0"/>
        <v>0.30000000000000004</v>
      </c>
      <c r="E20" s="13">
        <v>0.2</v>
      </c>
      <c r="F20" s="13">
        <v>0.1</v>
      </c>
      <c r="G20" s="15">
        <v>28500</v>
      </c>
      <c r="H20" s="12">
        <f t="shared" si="1"/>
        <v>5700</v>
      </c>
      <c r="I20" s="12">
        <f t="shared" si="2"/>
        <v>2850</v>
      </c>
      <c r="J20" s="12">
        <f t="shared" si="3"/>
        <v>8550</v>
      </c>
    </row>
    <row r="21" spans="1:10" x14ac:dyDescent="0.25">
      <c r="A21" s="9">
        <v>10</v>
      </c>
      <c r="B21" s="5" t="s">
        <v>21</v>
      </c>
      <c r="C21" s="4" t="s">
        <v>12</v>
      </c>
      <c r="D21" s="11">
        <f t="shared" si="0"/>
        <v>2</v>
      </c>
      <c r="E21" s="13">
        <v>1.8</v>
      </c>
      <c r="F21" s="13">
        <v>0.2</v>
      </c>
      <c r="G21" s="15">
        <v>22000</v>
      </c>
      <c r="H21" s="12">
        <f t="shared" si="1"/>
        <v>39600</v>
      </c>
      <c r="I21" s="12">
        <f t="shared" si="2"/>
        <v>4400</v>
      </c>
      <c r="J21" s="12">
        <f t="shared" si="3"/>
        <v>44000</v>
      </c>
    </row>
    <row r="22" spans="1:10" x14ac:dyDescent="0.25">
      <c r="A22" s="9">
        <v>11</v>
      </c>
      <c r="B22" s="5" t="s">
        <v>28</v>
      </c>
      <c r="C22" s="4" t="s">
        <v>12</v>
      </c>
      <c r="D22" s="11">
        <f t="shared" si="0"/>
        <v>0.3</v>
      </c>
      <c r="E22" s="13"/>
      <c r="F22" s="13">
        <v>0.3</v>
      </c>
      <c r="G22" s="15">
        <v>45000</v>
      </c>
      <c r="H22" s="12">
        <f t="shared" si="1"/>
        <v>0</v>
      </c>
      <c r="I22" s="12">
        <f t="shared" si="2"/>
        <v>13500</v>
      </c>
      <c r="J22" s="12">
        <f t="shared" si="3"/>
        <v>13500</v>
      </c>
    </row>
    <row r="23" spans="1:10" x14ac:dyDescent="0.25">
      <c r="A23" s="9">
        <v>12</v>
      </c>
      <c r="B23" s="5" t="s">
        <v>37</v>
      </c>
      <c r="C23" s="4" t="s">
        <v>12</v>
      </c>
      <c r="D23" s="11">
        <f t="shared" si="0"/>
        <v>4.4000000000000004</v>
      </c>
      <c r="E23" s="13">
        <v>3.6</v>
      </c>
      <c r="F23" s="13">
        <v>0.8</v>
      </c>
      <c r="G23" s="15">
        <v>235000</v>
      </c>
      <c r="H23" s="12">
        <f t="shared" si="1"/>
        <v>846000</v>
      </c>
      <c r="I23" s="12">
        <f t="shared" si="2"/>
        <v>188000</v>
      </c>
      <c r="J23" s="12">
        <f t="shared" si="3"/>
        <v>1034000</v>
      </c>
    </row>
    <row r="24" spans="1:10" x14ac:dyDescent="0.25">
      <c r="A24" s="9">
        <v>13</v>
      </c>
      <c r="B24" s="5" t="s">
        <v>77</v>
      </c>
      <c r="C24" s="4" t="s">
        <v>12</v>
      </c>
      <c r="D24" s="11">
        <f t="shared" si="0"/>
        <v>3.5</v>
      </c>
      <c r="E24" s="13">
        <v>3</v>
      </c>
      <c r="F24" s="13">
        <v>0.5</v>
      </c>
      <c r="G24" s="15">
        <v>30000</v>
      </c>
      <c r="H24" s="12">
        <f t="shared" si="1"/>
        <v>90000</v>
      </c>
      <c r="I24" s="12">
        <f t="shared" si="2"/>
        <v>15000</v>
      </c>
      <c r="J24" s="12">
        <f t="shared" si="3"/>
        <v>105000</v>
      </c>
    </row>
    <row r="25" spans="1:10" x14ac:dyDescent="0.25">
      <c r="A25" s="9">
        <v>14</v>
      </c>
      <c r="B25" s="5" t="s">
        <v>58</v>
      </c>
      <c r="C25" s="4" t="s">
        <v>12</v>
      </c>
      <c r="D25" s="11">
        <f t="shared" si="0"/>
        <v>0.19999999999999998</v>
      </c>
      <c r="E25" s="13">
        <v>0.18</v>
      </c>
      <c r="F25" s="13">
        <v>0.02</v>
      </c>
      <c r="G25" s="15">
        <v>80000</v>
      </c>
      <c r="H25" s="12">
        <f t="shared" si="1"/>
        <v>14400</v>
      </c>
      <c r="I25" s="12">
        <f t="shared" si="2"/>
        <v>1600</v>
      </c>
      <c r="J25" s="12">
        <f t="shared" si="3"/>
        <v>16000</v>
      </c>
    </row>
    <row r="26" spans="1:10" x14ac:dyDescent="0.25">
      <c r="A26" s="9">
        <v>15</v>
      </c>
      <c r="B26" s="5" t="s">
        <v>18</v>
      </c>
      <c r="C26" s="4" t="s">
        <v>12</v>
      </c>
      <c r="D26" s="11">
        <f t="shared" si="0"/>
        <v>0.2</v>
      </c>
      <c r="E26" s="13">
        <v>0.12</v>
      </c>
      <c r="F26" s="13">
        <v>0.08</v>
      </c>
      <c r="G26" s="15">
        <v>40000</v>
      </c>
      <c r="H26" s="12">
        <f t="shared" si="1"/>
        <v>4800</v>
      </c>
      <c r="I26" s="12">
        <f t="shared" si="2"/>
        <v>3200</v>
      </c>
      <c r="J26" s="12">
        <f t="shared" si="3"/>
        <v>8000</v>
      </c>
    </row>
    <row r="27" spans="1:10" x14ac:dyDescent="0.25">
      <c r="A27" s="9">
        <v>16</v>
      </c>
      <c r="B27" s="5" t="s">
        <v>24</v>
      </c>
      <c r="C27" s="4" t="s">
        <v>12</v>
      </c>
      <c r="D27" s="11">
        <f t="shared" si="0"/>
        <v>1.5</v>
      </c>
      <c r="E27" s="13">
        <v>1.3</v>
      </c>
      <c r="F27" s="13">
        <v>0.2</v>
      </c>
      <c r="G27" s="15">
        <v>70000</v>
      </c>
      <c r="H27" s="12">
        <f t="shared" si="1"/>
        <v>91000</v>
      </c>
      <c r="I27" s="12">
        <f t="shared" si="2"/>
        <v>14000</v>
      </c>
      <c r="J27" s="12">
        <f t="shared" si="3"/>
        <v>105000</v>
      </c>
    </row>
    <row r="28" spans="1:10" x14ac:dyDescent="0.25">
      <c r="A28" s="9">
        <v>17</v>
      </c>
      <c r="B28" s="5" t="s">
        <v>19</v>
      </c>
      <c r="C28" s="4" t="s">
        <v>12</v>
      </c>
      <c r="D28" s="11">
        <f t="shared" si="0"/>
        <v>0.2</v>
      </c>
      <c r="E28" s="13">
        <v>0.12</v>
      </c>
      <c r="F28" s="13">
        <v>0.08</v>
      </c>
      <c r="G28" s="15">
        <v>90000</v>
      </c>
      <c r="H28" s="12">
        <f t="shared" si="1"/>
        <v>10800</v>
      </c>
      <c r="I28" s="12">
        <f t="shared" si="2"/>
        <v>7200</v>
      </c>
      <c r="J28" s="12">
        <f t="shared" si="3"/>
        <v>18000</v>
      </c>
    </row>
    <row r="29" spans="1:10" x14ac:dyDescent="0.25">
      <c r="A29" s="9">
        <v>18</v>
      </c>
      <c r="B29" s="5" t="s">
        <v>22</v>
      </c>
      <c r="C29" s="4" t="s">
        <v>12</v>
      </c>
      <c r="D29" s="11">
        <f t="shared" si="0"/>
        <v>0.5</v>
      </c>
      <c r="E29" s="13">
        <v>0.4</v>
      </c>
      <c r="F29" s="13">
        <v>0.1</v>
      </c>
      <c r="G29" s="15">
        <v>23000</v>
      </c>
      <c r="H29" s="12">
        <f t="shared" si="1"/>
        <v>9200</v>
      </c>
      <c r="I29" s="12">
        <f t="shared" si="2"/>
        <v>2300</v>
      </c>
      <c r="J29" s="12">
        <f t="shared" si="3"/>
        <v>11500</v>
      </c>
    </row>
    <row r="30" spans="1:10" x14ac:dyDescent="0.25">
      <c r="A30" s="9"/>
      <c r="B30" s="5"/>
      <c r="C30" s="4"/>
      <c r="D30" s="11"/>
      <c r="E30" s="13"/>
      <c r="F30" s="13"/>
      <c r="G30" s="15"/>
      <c r="H30" s="12"/>
      <c r="I30" s="12"/>
      <c r="J30" s="12"/>
    </row>
    <row r="31" spans="1:10" x14ac:dyDescent="0.25">
      <c r="A31" s="9"/>
      <c r="B31" s="5"/>
      <c r="C31" s="4"/>
      <c r="D31" s="11"/>
      <c r="E31" s="13"/>
      <c r="F31" s="13"/>
      <c r="G31" s="15"/>
      <c r="H31" s="12"/>
      <c r="I31" s="12"/>
      <c r="J31" s="12"/>
    </row>
    <row r="32" spans="1:10" x14ac:dyDescent="0.25">
      <c r="A32" s="9"/>
      <c r="B32" s="5"/>
      <c r="C32" s="4"/>
      <c r="D32" s="11"/>
      <c r="E32" s="13"/>
      <c r="F32" s="13"/>
      <c r="G32" s="15"/>
      <c r="H32" s="12"/>
      <c r="I32" s="12"/>
      <c r="J32" s="12"/>
    </row>
    <row r="33" spans="1:10" x14ac:dyDescent="0.25">
      <c r="A33" s="9"/>
      <c r="B33" s="5"/>
      <c r="C33" s="4"/>
      <c r="D33" s="11"/>
      <c r="E33" s="13"/>
      <c r="F33" s="13"/>
      <c r="G33" s="15"/>
      <c r="H33" s="12"/>
      <c r="I33" s="12"/>
      <c r="J33" s="12"/>
    </row>
    <row r="34" spans="1:10" x14ac:dyDescent="0.25">
      <c r="A34" s="9"/>
      <c r="B34" s="5"/>
      <c r="C34" s="4"/>
      <c r="D34" s="11"/>
      <c r="E34" s="13"/>
      <c r="F34" s="13"/>
      <c r="G34" s="15"/>
      <c r="H34" s="12"/>
      <c r="I34" s="12"/>
      <c r="J34" s="12"/>
    </row>
    <row r="35" spans="1:10" x14ac:dyDescent="0.25">
      <c r="A35" s="30" t="s">
        <v>47</v>
      </c>
      <c r="B35" s="31"/>
      <c r="C35" s="31"/>
      <c r="D35" s="31"/>
      <c r="E35" s="31"/>
      <c r="F35" s="31"/>
      <c r="G35" s="31"/>
      <c r="H35" s="31"/>
      <c r="I35" s="32"/>
      <c r="J35" s="6">
        <f>SUM(J12:J34)</f>
        <v>5211050</v>
      </c>
    </row>
    <row r="37" spans="1:10" x14ac:dyDescent="0.25">
      <c r="B37" s="7" t="s">
        <v>29</v>
      </c>
      <c r="G37" s="33" t="s">
        <v>30</v>
      </c>
      <c r="H37" s="33"/>
      <c r="I37" s="33"/>
    </row>
    <row r="40" spans="1:10" ht="15" customHeight="1" x14ac:dyDescent="0.25"/>
    <row r="41" spans="1:10" ht="15" customHeight="1" x14ac:dyDescent="0.25"/>
    <row r="42" spans="1:10" ht="15" customHeight="1" x14ac:dyDescent="0.25"/>
    <row r="43" spans="1:10" ht="15" customHeight="1" x14ac:dyDescent="0.25"/>
    <row r="44" spans="1:10" ht="15" customHeight="1" x14ac:dyDescent="0.25"/>
    <row r="50" spans="1:10" ht="18.75" x14ac:dyDescent="0.3">
      <c r="A50" s="40" t="s">
        <v>0</v>
      </c>
      <c r="B50" s="40"/>
      <c r="C50" s="40"/>
      <c r="D50" s="40"/>
      <c r="E50" s="40"/>
      <c r="F50" s="40"/>
      <c r="G50" s="40"/>
      <c r="H50" s="40"/>
      <c r="I50" s="40"/>
      <c r="J50" s="40"/>
    </row>
    <row r="51" spans="1:10" ht="15" customHeight="1" x14ac:dyDescent="0.25">
      <c r="A51" s="41" t="s">
        <v>102</v>
      </c>
      <c r="B51" s="41"/>
      <c r="C51" s="41"/>
      <c r="D51" s="41"/>
      <c r="E51" s="41"/>
      <c r="F51" s="41"/>
      <c r="G51" s="41"/>
      <c r="H51" s="41"/>
      <c r="I51" s="41"/>
      <c r="J51" s="41"/>
    </row>
    <row r="52" spans="1:10" x14ac:dyDescent="0.25">
      <c r="A52" s="17" t="s">
        <v>68</v>
      </c>
      <c r="B52" s="17"/>
      <c r="C52" s="17"/>
      <c r="D52" s="43" t="s">
        <v>103</v>
      </c>
      <c r="E52" s="44"/>
      <c r="F52" s="44"/>
      <c r="G52" s="44"/>
      <c r="H52" s="44"/>
      <c r="I52" s="44"/>
      <c r="J52" s="16"/>
    </row>
    <row r="53" spans="1:10" ht="20.100000000000001" customHeight="1" x14ac:dyDescent="0.25">
      <c r="A53" s="18"/>
      <c r="B53" s="18"/>
      <c r="C53" s="18"/>
      <c r="D53" s="43" t="s">
        <v>53</v>
      </c>
      <c r="E53" s="44"/>
      <c r="F53" s="44"/>
      <c r="G53" s="44"/>
      <c r="H53" s="44"/>
      <c r="I53" s="44"/>
      <c r="J53" s="16"/>
    </row>
    <row r="54" spans="1:10" ht="20.100000000000001" customHeight="1" x14ac:dyDescent="0.25">
      <c r="A54" s="17" t="s">
        <v>70</v>
      </c>
      <c r="B54" s="17"/>
      <c r="C54" s="17"/>
      <c r="D54" s="43" t="s">
        <v>104</v>
      </c>
      <c r="E54" s="44"/>
      <c r="F54" s="44"/>
      <c r="G54" s="44"/>
      <c r="H54" s="44"/>
      <c r="I54" s="44"/>
      <c r="J54" s="16"/>
    </row>
    <row r="55" spans="1:10" ht="20.100000000000001" customHeight="1" x14ac:dyDescent="0.25">
      <c r="A55" s="19"/>
      <c r="B55" s="19"/>
      <c r="C55" s="19"/>
      <c r="D55" s="43" t="s">
        <v>105</v>
      </c>
      <c r="E55" s="44"/>
      <c r="F55" s="44"/>
      <c r="G55" s="44"/>
      <c r="H55" s="44"/>
      <c r="I55" s="44"/>
      <c r="J55" s="16"/>
    </row>
    <row r="56" spans="1:10" ht="20.100000000000001" customHeight="1" x14ac:dyDescent="0.25">
      <c r="A56" s="17" t="s">
        <v>72</v>
      </c>
      <c r="B56" s="17"/>
      <c r="C56" s="17"/>
      <c r="D56" s="43" t="s">
        <v>73</v>
      </c>
      <c r="E56" s="44"/>
      <c r="F56" s="44"/>
      <c r="G56" s="44"/>
      <c r="H56" s="44"/>
      <c r="I56" s="44"/>
      <c r="J56" s="16"/>
    </row>
    <row r="57" spans="1:10" ht="20.100000000000001" customHeight="1" x14ac:dyDescent="0.25">
      <c r="A57" s="34" t="s">
        <v>31</v>
      </c>
      <c r="B57" s="34"/>
      <c r="C57" s="34"/>
      <c r="D57" s="34"/>
      <c r="E57" s="1" t="s">
        <v>63</v>
      </c>
      <c r="G57" s="1"/>
      <c r="H57" s="1" t="s">
        <v>64</v>
      </c>
      <c r="I57" s="1"/>
      <c r="J57" s="1"/>
    </row>
    <row r="58" spans="1:10" ht="20.100000000000001" customHeight="1" x14ac:dyDescent="0.25">
      <c r="A58" s="34" t="s">
        <v>33</v>
      </c>
      <c r="B58" s="34"/>
      <c r="C58" s="34"/>
      <c r="D58" s="34"/>
      <c r="E58" s="34"/>
      <c r="F58" s="34"/>
      <c r="G58" s="34"/>
      <c r="H58" s="34"/>
      <c r="I58" s="34"/>
      <c r="J58" s="34"/>
    </row>
    <row r="59" spans="1:10" ht="20.100000000000001" customHeight="1" x14ac:dyDescent="0.25">
      <c r="A59" s="35" t="s">
        <v>1</v>
      </c>
      <c r="B59" s="35" t="s">
        <v>2</v>
      </c>
      <c r="C59" s="35" t="s">
        <v>3</v>
      </c>
      <c r="D59" s="36" t="s">
        <v>4</v>
      </c>
      <c r="E59" s="35" t="s">
        <v>5</v>
      </c>
      <c r="F59" s="35"/>
      <c r="G59" s="38" t="s">
        <v>6</v>
      </c>
      <c r="H59" s="35" t="s">
        <v>7</v>
      </c>
      <c r="I59" s="35"/>
      <c r="J59" s="38" t="s">
        <v>8</v>
      </c>
    </row>
    <row r="60" spans="1:10" ht="20.100000000000001" customHeight="1" x14ac:dyDescent="0.25">
      <c r="A60" s="35"/>
      <c r="B60" s="35"/>
      <c r="C60" s="35"/>
      <c r="D60" s="37"/>
      <c r="E60" s="2" t="s">
        <v>9</v>
      </c>
      <c r="F60" s="2" t="s">
        <v>10</v>
      </c>
      <c r="G60" s="39"/>
      <c r="H60" s="2" t="s">
        <v>9</v>
      </c>
      <c r="I60" s="2" t="s">
        <v>10</v>
      </c>
      <c r="J60" s="39"/>
    </row>
    <row r="61" spans="1:10" ht="20.100000000000001" customHeight="1" x14ac:dyDescent="0.25">
      <c r="A61" s="9">
        <v>1</v>
      </c>
      <c r="B61" s="3" t="s">
        <v>11</v>
      </c>
      <c r="C61" s="4" t="s">
        <v>12</v>
      </c>
      <c r="D61" s="11">
        <f>E61+F61</f>
        <v>27.6</v>
      </c>
      <c r="E61" s="13">
        <v>24</v>
      </c>
      <c r="F61" s="13">
        <v>3.6</v>
      </c>
      <c r="G61" s="14">
        <v>20000</v>
      </c>
      <c r="H61" s="12">
        <f>E61*G61</f>
        <v>480000</v>
      </c>
      <c r="I61" s="12">
        <f>G61*F61</f>
        <v>72000</v>
      </c>
      <c r="J61" s="12">
        <f>H61+I61</f>
        <v>552000</v>
      </c>
    </row>
    <row r="62" spans="1:10" ht="20.100000000000001" customHeight="1" x14ac:dyDescent="0.25">
      <c r="A62" s="9">
        <v>2</v>
      </c>
      <c r="B62" s="5" t="s">
        <v>44</v>
      </c>
      <c r="C62" s="4" t="s">
        <v>12</v>
      </c>
      <c r="D62" s="11">
        <f t="shared" ref="D62:D78" si="4">E62+F62</f>
        <v>3.5</v>
      </c>
      <c r="E62" s="13">
        <v>3.1</v>
      </c>
      <c r="F62" s="13">
        <v>0.4</v>
      </c>
      <c r="G62" s="15">
        <v>140000</v>
      </c>
      <c r="H62" s="12">
        <f t="shared" ref="H62:H78" si="5">E62*G62</f>
        <v>434000</v>
      </c>
      <c r="I62" s="12">
        <f t="shared" ref="I62:I78" si="6">G62*F62</f>
        <v>56000</v>
      </c>
      <c r="J62" s="12">
        <f t="shared" ref="J62:J78" si="7">H62+I62</f>
        <v>490000</v>
      </c>
    </row>
    <row r="63" spans="1:10" ht="20.100000000000001" customHeight="1" x14ac:dyDescent="0.25">
      <c r="A63" s="9">
        <v>3</v>
      </c>
      <c r="B63" s="5" t="s">
        <v>15</v>
      </c>
      <c r="C63" s="4" t="s">
        <v>12</v>
      </c>
      <c r="D63" s="11">
        <f t="shared" si="4"/>
        <v>8.8000000000000007</v>
      </c>
      <c r="E63" s="13">
        <v>7.5</v>
      </c>
      <c r="F63" s="13">
        <v>1.3</v>
      </c>
      <c r="G63" s="15">
        <v>125000</v>
      </c>
      <c r="H63" s="12">
        <f t="shared" si="5"/>
        <v>937500</v>
      </c>
      <c r="I63" s="12">
        <f t="shared" si="6"/>
        <v>162500</v>
      </c>
      <c r="J63" s="12">
        <f t="shared" si="7"/>
        <v>1100000</v>
      </c>
    </row>
    <row r="64" spans="1:10" ht="20.100000000000001" customHeight="1" x14ac:dyDescent="0.25">
      <c r="A64" s="9">
        <v>4</v>
      </c>
      <c r="B64" s="5" t="s">
        <v>45</v>
      </c>
      <c r="C64" s="4" t="s">
        <v>12</v>
      </c>
      <c r="D64" s="11">
        <f t="shared" si="4"/>
        <v>2.6</v>
      </c>
      <c r="E64" s="13">
        <v>2.6</v>
      </c>
      <c r="F64" s="13"/>
      <c r="G64" s="15">
        <v>280000</v>
      </c>
      <c r="H64" s="12">
        <f t="shared" si="5"/>
        <v>728000</v>
      </c>
      <c r="I64" s="12">
        <f t="shared" si="6"/>
        <v>0</v>
      </c>
      <c r="J64" s="12">
        <f t="shared" si="7"/>
        <v>728000</v>
      </c>
    </row>
    <row r="65" spans="1:10" ht="20.100000000000001" customHeight="1" x14ac:dyDescent="0.25">
      <c r="A65" s="9">
        <v>5</v>
      </c>
      <c r="B65" s="5" t="s">
        <v>50</v>
      </c>
      <c r="C65" s="4" t="s">
        <v>12</v>
      </c>
      <c r="D65" s="11">
        <f t="shared" si="4"/>
        <v>1.3</v>
      </c>
      <c r="E65" s="13"/>
      <c r="F65" s="13">
        <v>1.3</v>
      </c>
      <c r="G65" s="15">
        <v>220000</v>
      </c>
      <c r="H65" s="12">
        <f t="shared" si="5"/>
        <v>0</v>
      </c>
      <c r="I65" s="12">
        <f t="shared" si="6"/>
        <v>286000</v>
      </c>
      <c r="J65" s="12">
        <f t="shared" si="7"/>
        <v>286000</v>
      </c>
    </row>
    <row r="66" spans="1:10" ht="20.100000000000001" customHeight="1" x14ac:dyDescent="0.25">
      <c r="A66" s="9">
        <v>6</v>
      </c>
      <c r="B66" s="5" t="s">
        <v>28</v>
      </c>
      <c r="C66" s="4" t="s">
        <v>12</v>
      </c>
      <c r="D66" s="11">
        <f t="shared" si="4"/>
        <v>1.5</v>
      </c>
      <c r="E66" s="13">
        <v>1.2</v>
      </c>
      <c r="F66" s="13">
        <v>0.3</v>
      </c>
      <c r="G66" s="15">
        <v>45000</v>
      </c>
      <c r="H66" s="12">
        <f t="shared" si="5"/>
        <v>54000</v>
      </c>
      <c r="I66" s="12">
        <f t="shared" si="6"/>
        <v>13500</v>
      </c>
      <c r="J66" s="12">
        <f t="shared" si="7"/>
        <v>67500</v>
      </c>
    </row>
    <row r="67" spans="1:10" ht="20.100000000000001" customHeight="1" x14ac:dyDescent="0.25">
      <c r="A67" s="9">
        <v>7</v>
      </c>
      <c r="B67" s="5" t="s">
        <v>22</v>
      </c>
      <c r="C67" s="4" t="s">
        <v>12</v>
      </c>
      <c r="D67" s="11">
        <f t="shared" si="4"/>
        <v>0.30000000000000004</v>
      </c>
      <c r="E67" s="13">
        <v>0.2</v>
      </c>
      <c r="F67" s="13">
        <v>0.1</v>
      </c>
      <c r="G67" s="15">
        <v>23000</v>
      </c>
      <c r="H67" s="12">
        <f t="shared" si="5"/>
        <v>4600</v>
      </c>
      <c r="I67" s="12">
        <f t="shared" si="6"/>
        <v>2300</v>
      </c>
      <c r="J67" s="12">
        <f t="shared" si="7"/>
        <v>6900</v>
      </c>
    </row>
    <row r="68" spans="1:10" ht="20.100000000000001" customHeight="1" x14ac:dyDescent="0.25">
      <c r="A68" s="9">
        <v>8</v>
      </c>
      <c r="B68" s="5" t="s">
        <v>23</v>
      </c>
      <c r="C68" s="4" t="s">
        <v>12</v>
      </c>
      <c r="D68" s="11">
        <f t="shared" si="4"/>
        <v>0.30000000000000004</v>
      </c>
      <c r="E68" s="13">
        <v>0.2</v>
      </c>
      <c r="F68" s="13">
        <v>0.1</v>
      </c>
      <c r="G68" s="15">
        <v>28500</v>
      </c>
      <c r="H68" s="12">
        <f t="shared" si="5"/>
        <v>5700</v>
      </c>
      <c r="I68" s="12">
        <f t="shared" si="6"/>
        <v>2850</v>
      </c>
      <c r="J68" s="12">
        <f t="shared" si="7"/>
        <v>8550</v>
      </c>
    </row>
    <row r="69" spans="1:10" ht="20.100000000000001" customHeight="1" x14ac:dyDescent="0.25">
      <c r="A69" s="9">
        <v>9</v>
      </c>
      <c r="B69" s="5" t="s">
        <v>21</v>
      </c>
      <c r="C69" s="4" t="s">
        <v>12</v>
      </c>
      <c r="D69" s="11">
        <f t="shared" si="4"/>
        <v>3</v>
      </c>
      <c r="E69" s="13">
        <v>2.7</v>
      </c>
      <c r="F69" s="13">
        <v>0.3</v>
      </c>
      <c r="G69" s="15">
        <v>22000</v>
      </c>
      <c r="H69" s="12">
        <f t="shared" si="5"/>
        <v>59400.000000000007</v>
      </c>
      <c r="I69" s="12">
        <f t="shared" si="6"/>
        <v>6600</v>
      </c>
      <c r="J69" s="12">
        <f t="shared" si="7"/>
        <v>66000</v>
      </c>
    </row>
    <row r="70" spans="1:10" ht="20.100000000000001" customHeight="1" x14ac:dyDescent="0.25">
      <c r="A70" s="9">
        <v>10</v>
      </c>
      <c r="B70" s="5" t="s">
        <v>46</v>
      </c>
      <c r="C70" s="4" t="s">
        <v>12</v>
      </c>
      <c r="D70" s="11">
        <f t="shared" si="4"/>
        <v>0.2</v>
      </c>
      <c r="E70" s="13">
        <v>0.2</v>
      </c>
      <c r="F70" s="13"/>
      <c r="G70" s="15">
        <v>50000</v>
      </c>
      <c r="H70" s="12">
        <f t="shared" si="5"/>
        <v>10000</v>
      </c>
      <c r="I70" s="12">
        <f t="shared" si="6"/>
        <v>0</v>
      </c>
      <c r="J70" s="12">
        <f t="shared" si="7"/>
        <v>10000</v>
      </c>
    </row>
    <row r="71" spans="1:10" ht="20.100000000000001" customHeight="1" x14ac:dyDescent="0.25">
      <c r="A71" s="9">
        <v>11</v>
      </c>
      <c r="B71" s="5" t="s">
        <v>19</v>
      </c>
      <c r="C71" s="4" t="s">
        <v>12</v>
      </c>
      <c r="D71" s="11">
        <f t="shared" si="4"/>
        <v>0.2</v>
      </c>
      <c r="E71" s="13">
        <v>0.15</v>
      </c>
      <c r="F71" s="13">
        <v>0.05</v>
      </c>
      <c r="G71" s="15">
        <v>90000</v>
      </c>
      <c r="H71" s="12">
        <f t="shared" si="5"/>
        <v>13500</v>
      </c>
      <c r="I71" s="12">
        <f t="shared" si="6"/>
        <v>4500</v>
      </c>
      <c r="J71" s="12">
        <f t="shared" si="7"/>
        <v>18000</v>
      </c>
    </row>
    <row r="72" spans="1:10" ht="20.100000000000001" customHeight="1" x14ac:dyDescent="0.25">
      <c r="A72" s="9">
        <v>12</v>
      </c>
      <c r="B72" s="5" t="s">
        <v>106</v>
      </c>
      <c r="C72" s="4" t="s">
        <v>12</v>
      </c>
      <c r="D72" s="11">
        <f t="shared" si="4"/>
        <v>3</v>
      </c>
      <c r="E72" s="13">
        <v>2.7</v>
      </c>
      <c r="F72" s="13">
        <v>0.3</v>
      </c>
      <c r="G72" s="15">
        <v>110000</v>
      </c>
      <c r="H72" s="12">
        <f t="shared" si="5"/>
        <v>297000</v>
      </c>
      <c r="I72" s="12">
        <f t="shared" si="6"/>
        <v>33000</v>
      </c>
      <c r="J72" s="12">
        <f t="shared" si="7"/>
        <v>330000</v>
      </c>
    </row>
    <row r="73" spans="1:10" ht="20.100000000000001" customHeight="1" x14ac:dyDescent="0.25">
      <c r="A73" s="9">
        <v>13</v>
      </c>
      <c r="B73" s="5" t="s">
        <v>18</v>
      </c>
      <c r="C73" s="4" t="s">
        <v>12</v>
      </c>
      <c r="D73" s="11">
        <f t="shared" si="4"/>
        <v>0.3</v>
      </c>
      <c r="E73" s="13">
        <v>0.25</v>
      </c>
      <c r="F73" s="13">
        <v>0.05</v>
      </c>
      <c r="G73" s="15">
        <v>40000</v>
      </c>
      <c r="H73" s="12">
        <f t="shared" si="5"/>
        <v>10000</v>
      </c>
      <c r="I73" s="12">
        <f t="shared" si="6"/>
        <v>2000</v>
      </c>
      <c r="J73" s="12">
        <f t="shared" si="7"/>
        <v>12000</v>
      </c>
    </row>
    <row r="74" spans="1:10" ht="20.100000000000001" customHeight="1" x14ac:dyDescent="0.25">
      <c r="A74" s="9">
        <v>14</v>
      </c>
      <c r="B74" s="5" t="s">
        <v>37</v>
      </c>
      <c r="C74" s="4" t="s">
        <v>12</v>
      </c>
      <c r="D74" s="11">
        <f t="shared" si="4"/>
        <v>4.8</v>
      </c>
      <c r="E74" s="13">
        <v>3.9</v>
      </c>
      <c r="F74" s="13">
        <v>0.9</v>
      </c>
      <c r="G74" s="15">
        <v>235000</v>
      </c>
      <c r="H74" s="12">
        <f t="shared" si="5"/>
        <v>916500</v>
      </c>
      <c r="I74" s="12">
        <f t="shared" si="6"/>
        <v>211500</v>
      </c>
      <c r="J74" s="12">
        <f t="shared" si="7"/>
        <v>1128000</v>
      </c>
    </row>
    <row r="75" spans="1:10" ht="20.100000000000001" customHeight="1" x14ac:dyDescent="0.25">
      <c r="A75" s="9">
        <v>15</v>
      </c>
      <c r="B75" s="5" t="s">
        <v>49</v>
      </c>
      <c r="C75" s="4" t="s">
        <v>12</v>
      </c>
      <c r="D75" s="11">
        <f t="shared" si="4"/>
        <v>5.5</v>
      </c>
      <c r="E75" s="13">
        <v>5</v>
      </c>
      <c r="F75" s="13">
        <v>0.5</v>
      </c>
      <c r="G75" s="15">
        <v>30000</v>
      </c>
      <c r="H75" s="12">
        <f t="shared" si="5"/>
        <v>150000</v>
      </c>
      <c r="I75" s="12">
        <f t="shared" si="6"/>
        <v>15000</v>
      </c>
      <c r="J75" s="12">
        <f t="shared" si="7"/>
        <v>165000</v>
      </c>
    </row>
    <row r="76" spans="1:10" ht="20.100000000000001" customHeight="1" x14ac:dyDescent="0.25">
      <c r="A76" s="9">
        <v>16</v>
      </c>
      <c r="B76" s="5" t="s">
        <v>25</v>
      </c>
      <c r="C76" s="4" t="s">
        <v>12</v>
      </c>
      <c r="D76" s="11">
        <f t="shared" si="4"/>
        <v>4</v>
      </c>
      <c r="E76" s="13">
        <v>4</v>
      </c>
      <c r="F76" s="13"/>
      <c r="G76" s="15">
        <v>19000</v>
      </c>
      <c r="H76" s="12">
        <f t="shared" si="5"/>
        <v>76000</v>
      </c>
      <c r="I76" s="12">
        <f t="shared" si="6"/>
        <v>0</v>
      </c>
      <c r="J76" s="12">
        <f t="shared" si="7"/>
        <v>76000</v>
      </c>
    </row>
    <row r="77" spans="1:10" x14ac:dyDescent="0.25">
      <c r="A77" s="9">
        <v>17</v>
      </c>
      <c r="B77" s="5" t="s">
        <v>24</v>
      </c>
      <c r="C77" s="4" t="s">
        <v>12</v>
      </c>
      <c r="D77" s="11">
        <f t="shared" si="4"/>
        <v>1.5</v>
      </c>
      <c r="E77" s="13">
        <v>1.2</v>
      </c>
      <c r="F77" s="13">
        <v>0.3</v>
      </c>
      <c r="G77" s="15">
        <v>70000</v>
      </c>
      <c r="H77" s="12">
        <f t="shared" si="5"/>
        <v>84000</v>
      </c>
      <c r="I77" s="12">
        <f t="shared" si="6"/>
        <v>21000</v>
      </c>
      <c r="J77" s="12">
        <f t="shared" si="7"/>
        <v>105000</v>
      </c>
    </row>
    <row r="78" spans="1:10" x14ac:dyDescent="0.25">
      <c r="A78" s="9">
        <v>18</v>
      </c>
      <c r="B78" s="5" t="s">
        <v>107</v>
      </c>
      <c r="C78" s="4" t="s">
        <v>12</v>
      </c>
      <c r="D78" s="11">
        <f t="shared" si="4"/>
        <v>0.2</v>
      </c>
      <c r="E78" s="13">
        <v>0.15</v>
      </c>
      <c r="F78" s="13">
        <v>0.05</v>
      </c>
      <c r="G78" s="15">
        <v>200000</v>
      </c>
      <c r="H78" s="12">
        <f t="shared" si="5"/>
        <v>30000</v>
      </c>
      <c r="I78" s="12">
        <f t="shared" si="6"/>
        <v>10000</v>
      </c>
      <c r="J78" s="12">
        <f t="shared" si="7"/>
        <v>40000</v>
      </c>
    </row>
    <row r="79" spans="1:10" x14ac:dyDescent="0.25">
      <c r="A79" s="9"/>
      <c r="B79" s="5"/>
      <c r="C79" s="4"/>
      <c r="D79" s="11"/>
      <c r="E79" s="13"/>
      <c r="F79" s="13"/>
      <c r="G79" s="15"/>
      <c r="H79" s="12"/>
      <c r="I79" s="12"/>
      <c r="J79" s="12"/>
    </row>
    <row r="80" spans="1:10" x14ac:dyDescent="0.25">
      <c r="A80" s="9"/>
      <c r="B80" s="5"/>
      <c r="C80" s="4"/>
      <c r="D80" s="11"/>
      <c r="E80" s="13"/>
      <c r="F80" s="13"/>
      <c r="G80" s="15"/>
      <c r="H80" s="12"/>
      <c r="I80" s="12"/>
      <c r="J80" s="12"/>
    </row>
    <row r="81" spans="1:10" x14ac:dyDescent="0.25">
      <c r="A81" s="9"/>
      <c r="B81" s="5"/>
      <c r="C81" s="4"/>
      <c r="D81" s="11"/>
      <c r="E81" s="13"/>
      <c r="F81" s="13"/>
      <c r="G81" s="15"/>
      <c r="H81" s="12"/>
      <c r="I81" s="12"/>
      <c r="J81" s="12"/>
    </row>
    <row r="82" spans="1:10" x14ac:dyDescent="0.25">
      <c r="A82" s="9"/>
      <c r="B82" s="5"/>
      <c r="C82" s="4"/>
      <c r="D82" s="11"/>
      <c r="E82" s="13"/>
      <c r="F82" s="13"/>
      <c r="G82" s="15"/>
      <c r="H82" s="12"/>
      <c r="I82" s="12"/>
      <c r="J82" s="12"/>
    </row>
    <row r="83" spans="1:10" x14ac:dyDescent="0.25">
      <c r="A83" s="9"/>
      <c r="B83" s="5"/>
      <c r="C83" s="4"/>
      <c r="D83" s="11"/>
      <c r="E83" s="13"/>
      <c r="F83" s="13"/>
      <c r="G83" s="15"/>
      <c r="H83" s="12"/>
      <c r="I83" s="12"/>
      <c r="J83" s="12"/>
    </row>
    <row r="84" spans="1:10" x14ac:dyDescent="0.25">
      <c r="A84" s="30" t="s">
        <v>47</v>
      </c>
      <c r="B84" s="31"/>
      <c r="C84" s="31"/>
      <c r="D84" s="31"/>
      <c r="E84" s="31"/>
      <c r="F84" s="31"/>
      <c r="G84" s="31"/>
      <c r="H84" s="31"/>
      <c r="I84" s="32"/>
      <c r="J84" s="6">
        <f>SUM(J61:J83)</f>
        <v>5188950</v>
      </c>
    </row>
    <row r="86" spans="1:10" ht="15" customHeight="1" x14ac:dyDescent="0.25">
      <c r="B86" s="7" t="s">
        <v>29</v>
      </c>
      <c r="G86" s="33" t="s">
        <v>30</v>
      </c>
      <c r="H86" s="33"/>
      <c r="I86" s="33"/>
    </row>
    <row r="87" spans="1:10" ht="15" customHeight="1" x14ac:dyDescent="0.25">
      <c r="B87" s="7"/>
      <c r="G87" s="8"/>
      <c r="H87" s="8"/>
      <c r="I87" s="8"/>
    </row>
    <row r="88" spans="1:10" ht="15" customHeight="1" x14ac:dyDescent="0.25">
      <c r="B88" s="7"/>
      <c r="G88" s="8"/>
      <c r="H88" s="8"/>
      <c r="I88" s="8"/>
    </row>
    <row r="89" spans="1:10" ht="15" customHeight="1" x14ac:dyDescent="0.25">
      <c r="B89" s="7"/>
      <c r="G89" s="8"/>
      <c r="H89" s="8"/>
      <c r="I89" s="8"/>
    </row>
    <row r="90" spans="1:10" ht="15" customHeight="1" x14ac:dyDescent="0.25">
      <c r="B90" s="7"/>
      <c r="G90" s="8"/>
      <c r="H90" s="8"/>
      <c r="I90" s="8"/>
    </row>
    <row r="91" spans="1:10" ht="15" customHeight="1" x14ac:dyDescent="0.25">
      <c r="B91" s="7"/>
      <c r="G91" s="8"/>
      <c r="H91" s="8"/>
      <c r="I91" s="8"/>
    </row>
    <row r="92" spans="1:10" ht="18.75" customHeight="1" x14ac:dyDescent="0.3">
      <c r="A92" s="40" t="s">
        <v>0</v>
      </c>
      <c r="B92" s="40"/>
      <c r="C92" s="40"/>
      <c r="D92" s="40"/>
      <c r="E92" s="40"/>
      <c r="F92" s="40"/>
      <c r="G92" s="40"/>
      <c r="H92" s="40"/>
      <c r="I92" s="40"/>
      <c r="J92" s="40"/>
    </row>
    <row r="93" spans="1:10" ht="15" customHeight="1" x14ac:dyDescent="0.25">
      <c r="A93" s="41" t="s">
        <v>108</v>
      </c>
      <c r="B93" s="41"/>
      <c r="C93" s="41"/>
      <c r="D93" s="41"/>
      <c r="E93" s="41"/>
      <c r="F93" s="41"/>
      <c r="G93" s="41"/>
      <c r="H93" s="41"/>
      <c r="I93" s="41"/>
      <c r="J93" s="41"/>
    </row>
    <row r="94" spans="1:10" ht="15" customHeight="1" x14ac:dyDescent="0.25">
      <c r="A94" s="17" t="s">
        <v>68</v>
      </c>
      <c r="B94" s="17"/>
      <c r="C94" s="17"/>
      <c r="D94" s="43" t="s">
        <v>109</v>
      </c>
      <c r="E94" s="44"/>
      <c r="F94" s="44"/>
      <c r="G94" s="44"/>
      <c r="H94" s="44"/>
      <c r="I94" s="44"/>
      <c r="J94" s="16"/>
    </row>
    <row r="95" spans="1:10" ht="15" customHeight="1" x14ac:dyDescent="0.25">
      <c r="A95" s="18"/>
      <c r="B95" s="18"/>
      <c r="C95" s="18"/>
      <c r="D95" s="43" t="s">
        <v>84</v>
      </c>
      <c r="E95" s="44"/>
      <c r="F95" s="44"/>
      <c r="G95" s="44"/>
      <c r="H95" s="44"/>
      <c r="I95" s="44"/>
      <c r="J95" s="16"/>
    </row>
    <row r="96" spans="1:10" ht="15" customHeight="1" x14ac:dyDescent="0.25">
      <c r="A96" s="17" t="s">
        <v>70</v>
      </c>
      <c r="B96" s="17"/>
      <c r="C96" s="17"/>
      <c r="D96" s="43" t="s">
        <v>110</v>
      </c>
      <c r="E96" s="44"/>
      <c r="F96" s="44"/>
      <c r="G96" s="44"/>
      <c r="H96" s="44"/>
      <c r="I96" s="44"/>
      <c r="J96" s="16"/>
    </row>
    <row r="97" spans="1:10" ht="15" customHeight="1" x14ac:dyDescent="0.25">
      <c r="A97" s="19"/>
      <c r="B97" s="19"/>
      <c r="C97" s="19"/>
      <c r="D97" s="43" t="s">
        <v>111</v>
      </c>
      <c r="E97" s="44"/>
      <c r="F97" s="44"/>
      <c r="G97" s="44"/>
      <c r="H97" s="44"/>
      <c r="I97" s="44"/>
      <c r="J97" s="16"/>
    </row>
    <row r="98" spans="1:10" ht="15" customHeight="1" x14ac:dyDescent="0.25">
      <c r="A98" s="17" t="s">
        <v>72</v>
      </c>
      <c r="B98" s="17"/>
      <c r="C98" s="17"/>
      <c r="D98" s="43" t="s">
        <v>73</v>
      </c>
      <c r="E98" s="44"/>
      <c r="F98" s="44"/>
      <c r="G98" s="44"/>
      <c r="H98" s="44"/>
      <c r="I98" s="44"/>
      <c r="J98" s="16"/>
    </row>
    <row r="99" spans="1:10" ht="15" customHeight="1" x14ac:dyDescent="0.25">
      <c r="A99" s="34" t="s">
        <v>31</v>
      </c>
      <c r="B99" s="34"/>
      <c r="C99" s="34"/>
      <c r="D99" s="34"/>
      <c r="E99" s="1" t="s">
        <v>63</v>
      </c>
      <c r="G99" s="1"/>
      <c r="H99" s="1" t="s">
        <v>64</v>
      </c>
      <c r="I99" s="1"/>
      <c r="J99" s="1"/>
    </row>
    <row r="100" spans="1:10" x14ac:dyDescent="0.25">
      <c r="A100" s="34" t="s">
        <v>33</v>
      </c>
      <c r="B100" s="34"/>
      <c r="C100" s="34"/>
      <c r="D100" s="34"/>
      <c r="E100" s="34"/>
      <c r="F100" s="34"/>
      <c r="G100" s="34"/>
      <c r="H100" s="34"/>
      <c r="I100" s="34"/>
      <c r="J100" s="34"/>
    </row>
    <row r="101" spans="1:10" x14ac:dyDescent="0.25">
      <c r="A101" s="35" t="s">
        <v>1</v>
      </c>
      <c r="B101" s="35" t="s">
        <v>2</v>
      </c>
      <c r="C101" s="35" t="s">
        <v>3</v>
      </c>
      <c r="D101" s="36" t="s">
        <v>4</v>
      </c>
      <c r="E101" s="35" t="s">
        <v>5</v>
      </c>
      <c r="F101" s="35"/>
      <c r="G101" s="38" t="s">
        <v>6</v>
      </c>
      <c r="H101" s="35" t="s">
        <v>7</v>
      </c>
      <c r="I101" s="35"/>
      <c r="J101" s="38" t="s">
        <v>8</v>
      </c>
    </row>
    <row r="102" spans="1:10" x14ac:dyDescent="0.25">
      <c r="A102" s="35"/>
      <c r="B102" s="35"/>
      <c r="C102" s="35"/>
      <c r="D102" s="37"/>
      <c r="E102" s="2" t="s">
        <v>9</v>
      </c>
      <c r="F102" s="2" t="s">
        <v>10</v>
      </c>
      <c r="G102" s="39"/>
      <c r="H102" s="2" t="s">
        <v>9</v>
      </c>
      <c r="I102" s="2" t="s">
        <v>10</v>
      </c>
      <c r="J102" s="39"/>
    </row>
    <row r="103" spans="1:10" ht="18" customHeight="1" x14ac:dyDescent="0.25">
      <c r="A103" s="9">
        <v>1</v>
      </c>
      <c r="B103" s="3" t="s">
        <v>11</v>
      </c>
      <c r="C103" s="4" t="s">
        <v>12</v>
      </c>
      <c r="D103" s="11">
        <f>E103+F103</f>
        <v>28</v>
      </c>
      <c r="E103" s="13">
        <v>24</v>
      </c>
      <c r="F103" s="13">
        <v>4</v>
      </c>
      <c r="G103" s="14">
        <v>20000</v>
      </c>
      <c r="H103" s="10">
        <f>E103*G103</f>
        <v>480000</v>
      </c>
      <c r="I103" s="10">
        <f>G103*F103</f>
        <v>80000</v>
      </c>
      <c r="J103" s="10">
        <f>H103+I103</f>
        <v>560000</v>
      </c>
    </row>
    <row r="104" spans="1:10" ht="18" customHeight="1" x14ac:dyDescent="0.25">
      <c r="A104" s="9">
        <v>2</v>
      </c>
      <c r="B104" s="5" t="s">
        <v>15</v>
      </c>
      <c r="C104" s="4" t="s">
        <v>12</v>
      </c>
      <c r="D104" s="11">
        <f t="shared" ref="D104:D124" si="8">E104+F104</f>
        <v>2</v>
      </c>
      <c r="E104" s="13">
        <v>1.5</v>
      </c>
      <c r="F104" s="13">
        <v>0.5</v>
      </c>
      <c r="G104" s="15">
        <v>125000</v>
      </c>
      <c r="H104" s="10">
        <f t="shared" ref="H104:H124" si="9">E104*G104</f>
        <v>187500</v>
      </c>
      <c r="I104" s="10">
        <f t="shared" ref="I104:I124" si="10">G104*F104</f>
        <v>62500</v>
      </c>
      <c r="J104" s="10">
        <f t="shared" ref="J104:J124" si="11">H104+I104</f>
        <v>250000</v>
      </c>
    </row>
    <row r="105" spans="1:10" ht="18" customHeight="1" x14ac:dyDescent="0.25">
      <c r="A105" s="9">
        <v>3</v>
      </c>
      <c r="B105" s="5" t="s">
        <v>50</v>
      </c>
      <c r="C105" s="4" t="s">
        <v>12</v>
      </c>
      <c r="D105" s="11">
        <f t="shared" si="8"/>
        <v>6</v>
      </c>
      <c r="E105" s="13">
        <v>5.3</v>
      </c>
      <c r="F105" s="13">
        <v>0.7</v>
      </c>
      <c r="G105" s="15">
        <v>220000</v>
      </c>
      <c r="H105" s="10">
        <f t="shared" si="9"/>
        <v>1166000</v>
      </c>
      <c r="I105" s="10">
        <f t="shared" si="10"/>
        <v>154000</v>
      </c>
      <c r="J105" s="10">
        <f t="shared" si="11"/>
        <v>1320000</v>
      </c>
    </row>
    <row r="106" spans="1:10" ht="18" customHeight="1" x14ac:dyDescent="0.25">
      <c r="A106" s="9">
        <v>4</v>
      </c>
      <c r="B106" s="5" t="s">
        <v>43</v>
      </c>
      <c r="C106" s="4" t="s">
        <v>12</v>
      </c>
      <c r="D106" s="11">
        <f t="shared" si="8"/>
        <v>0.1</v>
      </c>
      <c r="E106" s="13">
        <v>0.1</v>
      </c>
      <c r="F106" s="13"/>
      <c r="G106" s="15">
        <v>135000</v>
      </c>
      <c r="H106" s="10">
        <f t="shared" si="9"/>
        <v>13500</v>
      </c>
      <c r="I106" s="10">
        <f t="shared" si="10"/>
        <v>0</v>
      </c>
      <c r="J106" s="10">
        <f t="shared" si="11"/>
        <v>13500</v>
      </c>
    </row>
    <row r="107" spans="1:10" ht="18" customHeight="1" x14ac:dyDescent="0.25">
      <c r="A107" s="9">
        <v>5</v>
      </c>
      <c r="B107" s="5" t="s">
        <v>34</v>
      </c>
      <c r="C107" s="4" t="s">
        <v>12</v>
      </c>
      <c r="D107" s="11">
        <f t="shared" si="8"/>
        <v>3.5</v>
      </c>
      <c r="E107" s="13">
        <v>3</v>
      </c>
      <c r="F107" s="13">
        <v>0.5</v>
      </c>
      <c r="G107" s="15">
        <v>115000</v>
      </c>
      <c r="H107" s="10">
        <f t="shared" si="9"/>
        <v>345000</v>
      </c>
      <c r="I107" s="10">
        <f t="shared" si="10"/>
        <v>57500</v>
      </c>
      <c r="J107" s="10">
        <f t="shared" si="11"/>
        <v>402500</v>
      </c>
    </row>
    <row r="108" spans="1:10" ht="18" customHeight="1" x14ac:dyDescent="0.25">
      <c r="A108" s="9">
        <v>6</v>
      </c>
      <c r="B108" s="5" t="s">
        <v>38</v>
      </c>
      <c r="C108" s="4" t="s">
        <v>12</v>
      </c>
      <c r="D108" s="11">
        <f t="shared" si="8"/>
        <v>2</v>
      </c>
      <c r="E108" s="13">
        <v>1.7</v>
      </c>
      <c r="F108" s="13">
        <v>0.3</v>
      </c>
      <c r="G108" s="15">
        <v>72000</v>
      </c>
      <c r="H108" s="10">
        <f t="shared" si="9"/>
        <v>122400</v>
      </c>
      <c r="I108" s="10">
        <f t="shared" si="10"/>
        <v>21600</v>
      </c>
      <c r="J108" s="10">
        <f t="shared" si="11"/>
        <v>144000</v>
      </c>
    </row>
    <row r="109" spans="1:10" ht="18" customHeight="1" x14ac:dyDescent="0.25">
      <c r="A109" s="9">
        <v>7</v>
      </c>
      <c r="B109" s="5" t="s">
        <v>45</v>
      </c>
      <c r="C109" s="4" t="s">
        <v>12</v>
      </c>
      <c r="D109" s="11">
        <f t="shared" si="8"/>
        <v>1</v>
      </c>
      <c r="E109" s="13"/>
      <c r="F109" s="13">
        <v>1</v>
      </c>
      <c r="G109" s="15">
        <v>280000</v>
      </c>
      <c r="H109" s="10">
        <f t="shared" si="9"/>
        <v>0</v>
      </c>
      <c r="I109" s="10">
        <f t="shared" si="10"/>
        <v>280000</v>
      </c>
      <c r="J109" s="10">
        <f t="shared" si="11"/>
        <v>280000</v>
      </c>
    </row>
    <row r="110" spans="1:10" ht="18" customHeight="1" x14ac:dyDescent="0.25">
      <c r="A110" s="9">
        <v>8</v>
      </c>
      <c r="B110" s="5" t="s">
        <v>17</v>
      </c>
      <c r="C110" s="4" t="s">
        <v>12</v>
      </c>
      <c r="D110" s="11">
        <f t="shared" si="8"/>
        <v>0.2</v>
      </c>
      <c r="E110" s="13">
        <v>0.11</v>
      </c>
      <c r="F110" s="13">
        <v>0.09</v>
      </c>
      <c r="G110" s="15">
        <v>40000</v>
      </c>
      <c r="H110" s="10">
        <f t="shared" si="9"/>
        <v>4400</v>
      </c>
      <c r="I110" s="10">
        <f t="shared" si="10"/>
        <v>3600</v>
      </c>
      <c r="J110" s="10">
        <f t="shared" si="11"/>
        <v>8000</v>
      </c>
    </row>
    <row r="111" spans="1:10" ht="18" customHeight="1" x14ac:dyDescent="0.25">
      <c r="A111" s="9">
        <v>9</v>
      </c>
      <c r="B111" s="5" t="s">
        <v>18</v>
      </c>
      <c r="C111" s="4" t="s">
        <v>12</v>
      </c>
      <c r="D111" s="11">
        <f t="shared" si="8"/>
        <v>0.2</v>
      </c>
      <c r="E111" s="13">
        <v>0.17</v>
      </c>
      <c r="F111" s="13">
        <v>0.03</v>
      </c>
      <c r="G111" s="15">
        <v>40000</v>
      </c>
      <c r="H111" s="10">
        <f t="shared" si="9"/>
        <v>6800.0000000000009</v>
      </c>
      <c r="I111" s="10">
        <f t="shared" si="10"/>
        <v>1200</v>
      </c>
      <c r="J111" s="10">
        <f t="shared" si="11"/>
        <v>8000.0000000000009</v>
      </c>
    </row>
    <row r="112" spans="1:10" ht="18" customHeight="1" x14ac:dyDescent="0.25">
      <c r="A112" s="9">
        <v>10</v>
      </c>
      <c r="B112" s="5" t="s">
        <v>19</v>
      </c>
      <c r="C112" s="4" t="s">
        <v>12</v>
      </c>
      <c r="D112" s="11">
        <f t="shared" si="8"/>
        <v>0.2</v>
      </c>
      <c r="E112" s="13">
        <v>0.15</v>
      </c>
      <c r="F112" s="13">
        <v>0.05</v>
      </c>
      <c r="G112" s="15">
        <v>90000</v>
      </c>
      <c r="H112" s="10">
        <f t="shared" si="9"/>
        <v>13500</v>
      </c>
      <c r="I112" s="10">
        <f t="shared" si="10"/>
        <v>4500</v>
      </c>
      <c r="J112" s="10">
        <f t="shared" si="11"/>
        <v>18000</v>
      </c>
    </row>
    <row r="113" spans="1:10" ht="18" customHeight="1" x14ac:dyDescent="0.25">
      <c r="A113" s="9">
        <v>11</v>
      </c>
      <c r="B113" s="5" t="s">
        <v>39</v>
      </c>
      <c r="C113" s="4" t="s">
        <v>12</v>
      </c>
      <c r="D113" s="11">
        <f t="shared" si="8"/>
        <v>4.5</v>
      </c>
      <c r="E113" s="13">
        <v>4.0999999999999996</v>
      </c>
      <c r="F113" s="13">
        <v>0.4</v>
      </c>
      <c r="G113" s="15">
        <v>22000</v>
      </c>
      <c r="H113" s="10">
        <f t="shared" si="9"/>
        <v>90199.999999999985</v>
      </c>
      <c r="I113" s="10">
        <f t="shared" si="10"/>
        <v>8800</v>
      </c>
      <c r="J113" s="10">
        <f t="shared" si="11"/>
        <v>98999.999999999985</v>
      </c>
    </row>
    <row r="114" spans="1:10" ht="18" customHeight="1" x14ac:dyDescent="0.25">
      <c r="A114" s="9">
        <v>12</v>
      </c>
      <c r="B114" s="5" t="s">
        <v>28</v>
      </c>
      <c r="C114" s="4" t="s">
        <v>12</v>
      </c>
      <c r="D114" s="11">
        <f t="shared" si="8"/>
        <v>0.5</v>
      </c>
      <c r="E114" s="13"/>
      <c r="F114" s="13">
        <v>0.5</v>
      </c>
      <c r="G114" s="15">
        <v>45000</v>
      </c>
      <c r="H114" s="10">
        <f t="shared" si="9"/>
        <v>0</v>
      </c>
      <c r="I114" s="10">
        <f t="shared" si="10"/>
        <v>22500</v>
      </c>
      <c r="J114" s="10">
        <f t="shared" si="11"/>
        <v>22500</v>
      </c>
    </row>
    <row r="115" spans="1:10" ht="18" customHeight="1" x14ac:dyDescent="0.25">
      <c r="A115" s="9">
        <v>13</v>
      </c>
      <c r="B115" s="5" t="s">
        <v>21</v>
      </c>
      <c r="C115" s="4" t="s">
        <v>12</v>
      </c>
      <c r="D115" s="11">
        <f t="shared" si="8"/>
        <v>3</v>
      </c>
      <c r="E115" s="13">
        <v>2.5</v>
      </c>
      <c r="F115" s="13">
        <v>0.5</v>
      </c>
      <c r="G115" s="15">
        <v>22000</v>
      </c>
      <c r="H115" s="10">
        <f t="shared" si="9"/>
        <v>55000</v>
      </c>
      <c r="I115" s="10">
        <f t="shared" si="10"/>
        <v>11000</v>
      </c>
      <c r="J115" s="10">
        <f t="shared" si="11"/>
        <v>66000</v>
      </c>
    </row>
    <row r="116" spans="1:10" ht="18" customHeight="1" x14ac:dyDescent="0.25">
      <c r="A116" s="9">
        <v>14</v>
      </c>
      <c r="B116" s="5" t="s">
        <v>25</v>
      </c>
      <c r="C116" s="4" t="s">
        <v>12</v>
      </c>
      <c r="D116" s="11">
        <f t="shared" si="8"/>
        <v>3.5</v>
      </c>
      <c r="E116" s="13">
        <v>3</v>
      </c>
      <c r="F116" s="13">
        <v>0.5</v>
      </c>
      <c r="G116" s="15">
        <v>19000</v>
      </c>
      <c r="H116" s="10">
        <f t="shared" si="9"/>
        <v>57000</v>
      </c>
      <c r="I116" s="10">
        <f t="shared" si="10"/>
        <v>9500</v>
      </c>
      <c r="J116" s="10">
        <f t="shared" si="11"/>
        <v>66500</v>
      </c>
    </row>
    <row r="117" spans="1:10" ht="18" customHeight="1" x14ac:dyDescent="0.25">
      <c r="A117" s="9">
        <v>15</v>
      </c>
      <c r="B117" s="5" t="s">
        <v>37</v>
      </c>
      <c r="C117" s="4" t="s">
        <v>12</v>
      </c>
      <c r="D117" s="11">
        <f t="shared" si="8"/>
        <v>4.7</v>
      </c>
      <c r="E117" s="13">
        <v>3.8</v>
      </c>
      <c r="F117" s="13">
        <v>0.9</v>
      </c>
      <c r="G117" s="15">
        <v>235000</v>
      </c>
      <c r="H117" s="10">
        <f t="shared" si="9"/>
        <v>893000</v>
      </c>
      <c r="I117" s="10">
        <f t="shared" si="10"/>
        <v>211500</v>
      </c>
      <c r="J117" s="10">
        <f t="shared" si="11"/>
        <v>1104500</v>
      </c>
    </row>
    <row r="118" spans="1:10" ht="18" customHeight="1" x14ac:dyDescent="0.25">
      <c r="A118" s="9">
        <v>16</v>
      </c>
      <c r="B118" s="5" t="s">
        <v>22</v>
      </c>
      <c r="C118" s="4" t="s">
        <v>12</v>
      </c>
      <c r="D118" s="11">
        <f t="shared" si="8"/>
        <v>0.5</v>
      </c>
      <c r="E118" s="13">
        <v>0.4</v>
      </c>
      <c r="F118" s="13">
        <v>0.1</v>
      </c>
      <c r="G118" s="15">
        <v>23000</v>
      </c>
      <c r="H118" s="10">
        <f t="shared" si="9"/>
        <v>9200</v>
      </c>
      <c r="I118" s="10">
        <f t="shared" si="10"/>
        <v>2300</v>
      </c>
      <c r="J118" s="10">
        <f t="shared" si="11"/>
        <v>11500</v>
      </c>
    </row>
    <row r="119" spans="1:10" ht="18" customHeight="1" x14ac:dyDescent="0.25">
      <c r="A119" s="9">
        <v>17</v>
      </c>
      <c r="B119" s="5" t="s">
        <v>23</v>
      </c>
      <c r="C119" s="4" t="s">
        <v>12</v>
      </c>
      <c r="D119" s="11">
        <f t="shared" si="8"/>
        <v>0.3</v>
      </c>
      <c r="E119" s="13">
        <v>0.25</v>
      </c>
      <c r="F119" s="13">
        <v>0.05</v>
      </c>
      <c r="G119" s="15">
        <v>28500</v>
      </c>
      <c r="H119" s="10">
        <f t="shared" si="9"/>
        <v>7125</v>
      </c>
      <c r="I119" s="10">
        <f t="shared" si="10"/>
        <v>1425</v>
      </c>
      <c r="J119" s="10">
        <f t="shared" si="11"/>
        <v>8550</v>
      </c>
    </row>
    <row r="120" spans="1:10" ht="18" customHeight="1" x14ac:dyDescent="0.25">
      <c r="A120" s="9">
        <v>18</v>
      </c>
      <c r="B120" s="5" t="s">
        <v>24</v>
      </c>
      <c r="C120" s="4" t="s">
        <v>12</v>
      </c>
      <c r="D120" s="11">
        <f t="shared" si="8"/>
        <v>1.5</v>
      </c>
      <c r="E120" s="13">
        <v>1.2</v>
      </c>
      <c r="F120" s="13">
        <v>0.3</v>
      </c>
      <c r="G120" s="15">
        <v>70000</v>
      </c>
      <c r="H120" s="10">
        <f t="shared" si="9"/>
        <v>84000</v>
      </c>
      <c r="I120" s="10">
        <f t="shared" si="10"/>
        <v>21000</v>
      </c>
      <c r="J120" s="10">
        <f t="shared" si="11"/>
        <v>105000</v>
      </c>
    </row>
    <row r="121" spans="1:10" ht="18" customHeight="1" x14ac:dyDescent="0.25">
      <c r="A121" s="9">
        <v>19</v>
      </c>
      <c r="B121" s="5" t="s">
        <v>36</v>
      </c>
      <c r="C121" s="4" t="s">
        <v>12</v>
      </c>
      <c r="D121" s="11">
        <f t="shared" si="8"/>
        <v>0.1</v>
      </c>
      <c r="E121" s="13">
        <v>7.0000000000000007E-2</v>
      </c>
      <c r="F121" s="13">
        <v>0.03</v>
      </c>
      <c r="G121" s="15">
        <v>50000</v>
      </c>
      <c r="H121" s="10">
        <f t="shared" si="9"/>
        <v>3500.0000000000005</v>
      </c>
      <c r="I121" s="10">
        <f t="shared" si="10"/>
        <v>1500</v>
      </c>
      <c r="J121" s="10">
        <f t="shared" si="11"/>
        <v>5000</v>
      </c>
    </row>
    <row r="122" spans="1:10" ht="18" customHeight="1" x14ac:dyDescent="0.25">
      <c r="A122" s="9">
        <v>20</v>
      </c>
      <c r="B122" s="5" t="s">
        <v>48</v>
      </c>
      <c r="C122" s="4" t="s">
        <v>12</v>
      </c>
      <c r="D122" s="11">
        <f t="shared" si="8"/>
        <v>2</v>
      </c>
      <c r="E122" s="13">
        <v>2</v>
      </c>
      <c r="F122" s="13"/>
      <c r="G122" s="15">
        <v>280000</v>
      </c>
      <c r="H122" s="10">
        <f t="shared" si="9"/>
        <v>560000</v>
      </c>
      <c r="I122" s="10">
        <f t="shared" si="10"/>
        <v>0</v>
      </c>
      <c r="J122" s="10">
        <f t="shared" si="11"/>
        <v>560000</v>
      </c>
    </row>
    <row r="123" spans="1:10" ht="18" customHeight="1" x14ac:dyDescent="0.25">
      <c r="A123" s="9">
        <v>21</v>
      </c>
      <c r="B123" s="5" t="s">
        <v>40</v>
      </c>
      <c r="C123" s="4" t="s">
        <v>12</v>
      </c>
      <c r="D123" s="11">
        <f t="shared" si="8"/>
        <v>1</v>
      </c>
      <c r="E123" s="13">
        <v>1</v>
      </c>
      <c r="F123" s="13"/>
      <c r="G123" s="15">
        <v>68000</v>
      </c>
      <c r="H123" s="10">
        <f t="shared" si="9"/>
        <v>68000</v>
      </c>
      <c r="I123" s="10">
        <f t="shared" si="10"/>
        <v>0</v>
      </c>
      <c r="J123" s="10">
        <f t="shared" si="11"/>
        <v>68000</v>
      </c>
    </row>
    <row r="124" spans="1:10" ht="18" customHeight="1" x14ac:dyDescent="0.25">
      <c r="A124" s="9">
        <v>22</v>
      </c>
      <c r="B124" s="5" t="s">
        <v>41</v>
      </c>
      <c r="C124" s="4" t="s">
        <v>12</v>
      </c>
      <c r="D124" s="11">
        <f t="shared" si="8"/>
        <v>2</v>
      </c>
      <c r="E124" s="13">
        <v>2</v>
      </c>
      <c r="F124" s="13"/>
      <c r="G124" s="15">
        <v>30000</v>
      </c>
      <c r="H124" s="10">
        <f t="shared" si="9"/>
        <v>60000</v>
      </c>
      <c r="I124" s="10">
        <f t="shared" si="10"/>
        <v>0</v>
      </c>
      <c r="J124" s="10">
        <f t="shared" si="11"/>
        <v>60000</v>
      </c>
    </row>
    <row r="125" spans="1:10" ht="18" customHeight="1" x14ac:dyDescent="0.25">
      <c r="A125" s="9">
        <v>23</v>
      </c>
      <c r="B125" s="5" t="s">
        <v>42</v>
      </c>
      <c r="C125" s="4" t="s">
        <v>12</v>
      </c>
      <c r="D125" s="11"/>
      <c r="E125" s="13">
        <v>0.1</v>
      </c>
      <c r="F125" s="13"/>
      <c r="G125" s="15">
        <v>320000</v>
      </c>
      <c r="H125" s="10">
        <f t="shared" ref="H125" si="12">E125*G125</f>
        <v>32000</v>
      </c>
      <c r="I125" s="10">
        <f t="shared" ref="I125" si="13">G125*F125</f>
        <v>0</v>
      </c>
      <c r="J125" s="10">
        <f t="shared" ref="J125" si="14">H125+I125</f>
        <v>32000</v>
      </c>
    </row>
    <row r="126" spans="1:10" ht="18" customHeight="1" x14ac:dyDescent="0.25">
      <c r="A126" s="42" t="s">
        <v>47</v>
      </c>
      <c r="B126" s="42"/>
      <c r="C126" s="42"/>
      <c r="D126" s="42"/>
      <c r="E126" s="42"/>
      <c r="F126" s="42"/>
      <c r="G126" s="42"/>
      <c r="H126" s="42"/>
      <c r="I126" s="42"/>
      <c r="J126" s="6">
        <f>SUM(J103:J125)</f>
        <v>5212550</v>
      </c>
    </row>
    <row r="128" spans="1:10" x14ac:dyDescent="0.25">
      <c r="B128" s="7" t="s">
        <v>29</v>
      </c>
      <c r="G128" s="33" t="s">
        <v>30</v>
      </c>
      <c r="H128" s="33"/>
      <c r="I128" s="33"/>
    </row>
    <row r="137" spans="1:10" ht="18.75" x14ac:dyDescent="0.3">
      <c r="A137" s="40" t="s">
        <v>0</v>
      </c>
      <c r="B137" s="40"/>
      <c r="C137" s="40"/>
      <c r="D137" s="40"/>
      <c r="E137" s="40"/>
      <c r="F137" s="40"/>
      <c r="G137" s="40"/>
      <c r="H137" s="40"/>
      <c r="I137" s="40"/>
      <c r="J137" s="40"/>
    </row>
    <row r="138" spans="1:10" x14ac:dyDescent="0.25">
      <c r="A138" s="41" t="s">
        <v>112</v>
      </c>
      <c r="B138" s="41"/>
      <c r="C138" s="41"/>
      <c r="D138" s="41"/>
      <c r="E138" s="41"/>
      <c r="F138" s="41"/>
      <c r="G138" s="41"/>
      <c r="H138" s="41"/>
      <c r="I138" s="41"/>
      <c r="J138" s="41"/>
    </row>
    <row r="139" spans="1:10" ht="15" customHeight="1" x14ac:dyDescent="0.25">
      <c r="A139" s="17" t="s">
        <v>68</v>
      </c>
      <c r="B139" s="17"/>
      <c r="C139" s="17"/>
      <c r="D139" s="43" t="s">
        <v>82</v>
      </c>
      <c r="E139" s="44"/>
      <c r="F139" s="44"/>
      <c r="G139" s="44"/>
      <c r="H139" s="44"/>
      <c r="I139" s="44"/>
      <c r="J139" s="16"/>
    </row>
    <row r="140" spans="1:10" ht="15" customHeight="1" x14ac:dyDescent="0.25">
      <c r="A140" s="18"/>
      <c r="B140" s="18"/>
      <c r="C140" s="18"/>
      <c r="D140" s="43" t="s">
        <v>81</v>
      </c>
      <c r="E140" s="44"/>
      <c r="F140" s="44"/>
      <c r="G140" s="44"/>
      <c r="H140" s="44"/>
      <c r="I140" s="44"/>
      <c r="J140" s="16"/>
    </row>
    <row r="141" spans="1:10" ht="15" customHeight="1" x14ac:dyDescent="0.25">
      <c r="A141" s="17" t="s">
        <v>70</v>
      </c>
      <c r="B141" s="17"/>
      <c r="C141" s="17"/>
      <c r="D141" s="43" t="s">
        <v>122</v>
      </c>
      <c r="E141" s="44"/>
      <c r="F141" s="44"/>
      <c r="G141" s="44"/>
      <c r="H141" s="44"/>
      <c r="I141" s="44"/>
      <c r="J141" s="16"/>
    </row>
    <row r="142" spans="1:10" ht="15" customHeight="1" x14ac:dyDescent="0.25">
      <c r="A142" s="19"/>
      <c r="B142" s="19"/>
      <c r="C142" s="19"/>
      <c r="D142" s="43" t="s">
        <v>123</v>
      </c>
      <c r="E142" s="44"/>
      <c r="F142" s="44"/>
      <c r="G142" s="44"/>
      <c r="H142" s="44"/>
      <c r="I142" s="44"/>
      <c r="J142" s="16"/>
    </row>
    <row r="143" spans="1:10" ht="15" customHeight="1" x14ac:dyDescent="0.25">
      <c r="A143" s="17" t="s">
        <v>72</v>
      </c>
      <c r="B143" s="17"/>
      <c r="C143" s="17"/>
      <c r="D143" s="43" t="s">
        <v>73</v>
      </c>
      <c r="E143" s="44"/>
      <c r="F143" s="44"/>
      <c r="G143" s="44"/>
      <c r="H143" s="44"/>
      <c r="I143" s="44"/>
      <c r="J143" s="16"/>
    </row>
    <row r="144" spans="1:10" x14ac:dyDescent="0.25">
      <c r="A144" s="34" t="s">
        <v>31</v>
      </c>
      <c r="B144" s="34"/>
      <c r="C144" s="34"/>
      <c r="D144" s="34"/>
      <c r="E144" s="1" t="s">
        <v>63</v>
      </c>
      <c r="G144" s="1"/>
      <c r="H144" s="1" t="s">
        <v>64</v>
      </c>
      <c r="I144" s="1"/>
      <c r="J144" s="1"/>
    </row>
    <row r="145" spans="1:10" x14ac:dyDescent="0.25">
      <c r="A145" s="34" t="s">
        <v>33</v>
      </c>
      <c r="B145" s="34"/>
      <c r="C145" s="34"/>
      <c r="D145" s="34"/>
      <c r="E145" s="34"/>
      <c r="F145" s="34"/>
      <c r="G145" s="34"/>
      <c r="H145" s="34"/>
      <c r="I145" s="34"/>
      <c r="J145" s="34"/>
    </row>
    <row r="146" spans="1:10" x14ac:dyDescent="0.25">
      <c r="A146" s="35" t="s">
        <v>1</v>
      </c>
      <c r="B146" s="35" t="s">
        <v>2</v>
      </c>
      <c r="C146" s="35" t="s">
        <v>3</v>
      </c>
      <c r="D146" s="36" t="s">
        <v>4</v>
      </c>
      <c r="E146" s="35" t="s">
        <v>5</v>
      </c>
      <c r="F146" s="35"/>
      <c r="G146" s="38" t="s">
        <v>6</v>
      </c>
      <c r="H146" s="35" t="s">
        <v>7</v>
      </c>
      <c r="I146" s="35"/>
      <c r="J146" s="38" t="s">
        <v>8</v>
      </c>
    </row>
    <row r="147" spans="1:10" x14ac:dyDescent="0.25">
      <c r="A147" s="35"/>
      <c r="B147" s="35"/>
      <c r="C147" s="35"/>
      <c r="D147" s="37"/>
      <c r="E147" s="2" t="s">
        <v>9</v>
      </c>
      <c r="F147" s="2" t="s">
        <v>10</v>
      </c>
      <c r="G147" s="39"/>
      <c r="H147" s="2" t="s">
        <v>9</v>
      </c>
      <c r="I147" s="2" t="s">
        <v>10</v>
      </c>
      <c r="J147" s="39"/>
    </row>
    <row r="148" spans="1:10" x14ac:dyDescent="0.25">
      <c r="A148" s="9">
        <v>1</v>
      </c>
      <c r="B148" s="3" t="s">
        <v>11</v>
      </c>
      <c r="C148" s="4" t="s">
        <v>12</v>
      </c>
      <c r="D148" s="11">
        <f>E148+F148</f>
        <v>30.8</v>
      </c>
      <c r="E148" s="13">
        <v>26.5</v>
      </c>
      <c r="F148" s="13">
        <v>4.3</v>
      </c>
      <c r="G148" s="14">
        <v>20000</v>
      </c>
      <c r="H148" s="10">
        <f>E148*G148</f>
        <v>530000</v>
      </c>
      <c r="I148" s="10">
        <f>G148*F148</f>
        <v>86000</v>
      </c>
      <c r="J148" s="10">
        <f>H148+I148</f>
        <v>616000</v>
      </c>
    </row>
    <row r="149" spans="1:10" x14ac:dyDescent="0.25">
      <c r="A149" s="9">
        <v>2</v>
      </c>
      <c r="B149" s="5" t="s">
        <v>114</v>
      </c>
      <c r="C149" s="4" t="s">
        <v>12</v>
      </c>
      <c r="D149" s="11">
        <f t="shared" ref="D149:D167" si="15">E149+F149</f>
        <v>20</v>
      </c>
      <c r="E149" s="13">
        <v>18</v>
      </c>
      <c r="F149" s="13">
        <v>2</v>
      </c>
      <c r="G149" s="15">
        <v>75000</v>
      </c>
      <c r="H149" s="10">
        <f t="shared" ref="H149:H167" si="16">E149*G149</f>
        <v>1350000</v>
      </c>
      <c r="I149" s="10">
        <f t="shared" ref="I149:I167" si="17">G149*F149</f>
        <v>150000</v>
      </c>
      <c r="J149" s="10">
        <f t="shared" ref="J149:J167" si="18">H149+I149</f>
        <v>1500000</v>
      </c>
    </row>
    <row r="150" spans="1:10" x14ac:dyDescent="0.25">
      <c r="A150" s="9">
        <v>3</v>
      </c>
      <c r="B150" s="5" t="s">
        <v>21</v>
      </c>
      <c r="C150" s="4" t="s">
        <v>12</v>
      </c>
      <c r="D150" s="11">
        <f t="shared" si="15"/>
        <v>2</v>
      </c>
      <c r="E150" s="13">
        <v>1.7</v>
      </c>
      <c r="F150" s="13">
        <v>0.3</v>
      </c>
      <c r="G150" s="15">
        <v>22000</v>
      </c>
      <c r="H150" s="10">
        <f t="shared" si="16"/>
        <v>37400</v>
      </c>
      <c r="I150" s="10">
        <f t="shared" si="17"/>
        <v>6600</v>
      </c>
      <c r="J150" s="10">
        <f t="shared" si="18"/>
        <v>44000</v>
      </c>
    </row>
    <row r="151" spans="1:10" x14ac:dyDescent="0.25">
      <c r="A151" s="9">
        <v>4</v>
      </c>
      <c r="B151" s="5" t="s">
        <v>25</v>
      </c>
      <c r="C151" s="4" t="s">
        <v>12</v>
      </c>
      <c r="D151" s="11">
        <f t="shared" si="15"/>
        <v>2.5</v>
      </c>
      <c r="E151" s="13">
        <v>2</v>
      </c>
      <c r="F151" s="13">
        <v>0.5</v>
      </c>
      <c r="G151" s="15">
        <v>19000</v>
      </c>
      <c r="H151" s="10">
        <f t="shared" si="16"/>
        <v>38000</v>
      </c>
      <c r="I151" s="10">
        <f t="shared" si="17"/>
        <v>9500</v>
      </c>
      <c r="J151" s="10">
        <f t="shared" si="18"/>
        <v>47500</v>
      </c>
    </row>
    <row r="152" spans="1:10" x14ac:dyDescent="0.25">
      <c r="A152" s="9">
        <v>5</v>
      </c>
      <c r="B152" s="5" t="s">
        <v>13</v>
      </c>
      <c r="C152" s="4" t="s">
        <v>12</v>
      </c>
      <c r="D152" s="11">
        <f t="shared" si="15"/>
        <v>6.2</v>
      </c>
      <c r="E152" s="13">
        <v>4.4000000000000004</v>
      </c>
      <c r="F152" s="13">
        <v>1.8</v>
      </c>
      <c r="G152" s="15">
        <v>145000</v>
      </c>
      <c r="H152" s="10">
        <f t="shared" si="16"/>
        <v>638000</v>
      </c>
      <c r="I152" s="10">
        <f t="shared" si="17"/>
        <v>261000</v>
      </c>
      <c r="J152" s="10">
        <f t="shared" si="18"/>
        <v>899000</v>
      </c>
    </row>
    <row r="153" spans="1:10" x14ac:dyDescent="0.25">
      <c r="A153" s="9">
        <v>6</v>
      </c>
      <c r="B153" s="5" t="s">
        <v>15</v>
      </c>
      <c r="C153" s="4" t="s">
        <v>12</v>
      </c>
      <c r="D153" s="11">
        <f t="shared" si="15"/>
        <v>3.6</v>
      </c>
      <c r="E153" s="13">
        <v>3</v>
      </c>
      <c r="F153" s="13">
        <v>0.6</v>
      </c>
      <c r="G153" s="15">
        <v>125000</v>
      </c>
      <c r="H153" s="10">
        <f t="shared" si="16"/>
        <v>375000</v>
      </c>
      <c r="I153" s="10">
        <f t="shared" si="17"/>
        <v>75000</v>
      </c>
      <c r="J153" s="10">
        <f t="shared" si="18"/>
        <v>450000</v>
      </c>
    </row>
    <row r="154" spans="1:10" x14ac:dyDescent="0.25">
      <c r="A154" s="9">
        <v>7</v>
      </c>
      <c r="B154" s="5" t="s">
        <v>59</v>
      </c>
      <c r="C154" s="4" t="s">
        <v>12</v>
      </c>
      <c r="D154" s="11">
        <f t="shared" si="15"/>
        <v>5.5</v>
      </c>
      <c r="E154" s="13">
        <v>5</v>
      </c>
      <c r="F154" s="13">
        <v>0.5</v>
      </c>
      <c r="G154" s="15">
        <v>20000</v>
      </c>
      <c r="H154" s="10">
        <f t="shared" si="16"/>
        <v>100000</v>
      </c>
      <c r="I154" s="10">
        <f t="shared" si="17"/>
        <v>10000</v>
      </c>
      <c r="J154" s="10">
        <f t="shared" si="18"/>
        <v>110000</v>
      </c>
    </row>
    <row r="155" spans="1:10" x14ac:dyDescent="0.25">
      <c r="A155" s="9">
        <v>8</v>
      </c>
      <c r="B155" s="5" t="s">
        <v>38</v>
      </c>
      <c r="C155" s="4" t="s">
        <v>12</v>
      </c>
      <c r="D155" s="11">
        <f t="shared" si="15"/>
        <v>2</v>
      </c>
      <c r="E155" s="13">
        <v>1.5</v>
      </c>
      <c r="F155" s="13">
        <v>0.5</v>
      </c>
      <c r="G155" s="15">
        <v>72000</v>
      </c>
      <c r="H155" s="10">
        <f t="shared" si="16"/>
        <v>108000</v>
      </c>
      <c r="I155" s="10">
        <f t="shared" si="17"/>
        <v>36000</v>
      </c>
      <c r="J155" s="10">
        <f t="shared" si="18"/>
        <v>144000</v>
      </c>
    </row>
    <row r="156" spans="1:10" x14ac:dyDescent="0.25">
      <c r="A156" s="9">
        <v>9</v>
      </c>
      <c r="B156" s="5" t="s">
        <v>62</v>
      </c>
      <c r="C156" s="4" t="s">
        <v>12</v>
      </c>
      <c r="D156" s="11">
        <f t="shared" si="15"/>
        <v>0.19999999999999998</v>
      </c>
      <c r="E156" s="13">
        <v>0.18</v>
      </c>
      <c r="F156" s="13">
        <v>0.02</v>
      </c>
      <c r="G156" s="15">
        <v>25000</v>
      </c>
      <c r="H156" s="10">
        <f t="shared" si="16"/>
        <v>4500</v>
      </c>
      <c r="I156" s="10">
        <f t="shared" si="17"/>
        <v>500</v>
      </c>
      <c r="J156" s="10">
        <f t="shared" si="18"/>
        <v>5000</v>
      </c>
    </row>
    <row r="157" spans="1:10" x14ac:dyDescent="0.25">
      <c r="A157" s="9">
        <v>10</v>
      </c>
      <c r="B157" s="5" t="s">
        <v>28</v>
      </c>
      <c r="C157" s="4" t="s">
        <v>12</v>
      </c>
      <c r="D157" s="11">
        <f t="shared" si="15"/>
        <v>1.5</v>
      </c>
      <c r="E157" s="13">
        <v>1</v>
      </c>
      <c r="F157" s="13">
        <v>0.5</v>
      </c>
      <c r="G157" s="15">
        <v>45000</v>
      </c>
      <c r="H157" s="10">
        <f t="shared" si="16"/>
        <v>45000</v>
      </c>
      <c r="I157" s="10">
        <f t="shared" si="17"/>
        <v>22500</v>
      </c>
      <c r="J157" s="10">
        <f t="shared" si="18"/>
        <v>67500</v>
      </c>
    </row>
    <row r="158" spans="1:10" x14ac:dyDescent="0.25">
      <c r="A158" s="9">
        <v>11</v>
      </c>
      <c r="B158" s="5" t="s">
        <v>37</v>
      </c>
      <c r="C158" s="4" t="s">
        <v>12</v>
      </c>
      <c r="D158" s="11">
        <f t="shared" si="15"/>
        <v>4.8</v>
      </c>
      <c r="E158" s="13">
        <v>3.9</v>
      </c>
      <c r="F158" s="13">
        <v>0.9</v>
      </c>
      <c r="G158" s="15">
        <v>235000</v>
      </c>
      <c r="H158" s="10">
        <f t="shared" si="16"/>
        <v>916500</v>
      </c>
      <c r="I158" s="10">
        <f t="shared" si="17"/>
        <v>211500</v>
      </c>
      <c r="J158" s="10">
        <f t="shared" si="18"/>
        <v>1128000</v>
      </c>
    </row>
    <row r="159" spans="1:10" x14ac:dyDescent="0.25">
      <c r="A159" s="9">
        <v>12</v>
      </c>
      <c r="B159" s="5" t="s">
        <v>61</v>
      </c>
      <c r="C159" s="4" t="s">
        <v>12</v>
      </c>
      <c r="D159" s="11">
        <f t="shared" si="15"/>
        <v>0.1</v>
      </c>
      <c r="E159" s="13">
        <v>7.0000000000000007E-2</v>
      </c>
      <c r="F159" s="13">
        <v>0.03</v>
      </c>
      <c r="G159" s="15">
        <v>80000</v>
      </c>
      <c r="H159" s="10">
        <f t="shared" si="16"/>
        <v>5600.0000000000009</v>
      </c>
      <c r="I159" s="10">
        <f t="shared" si="17"/>
        <v>2400</v>
      </c>
      <c r="J159" s="10">
        <f t="shared" si="18"/>
        <v>8000.0000000000009</v>
      </c>
    </row>
    <row r="160" spans="1:10" x14ac:dyDescent="0.25">
      <c r="A160" s="9">
        <v>13</v>
      </c>
      <c r="B160" s="5" t="s">
        <v>60</v>
      </c>
      <c r="C160" s="4" t="s">
        <v>12</v>
      </c>
      <c r="D160" s="11">
        <f t="shared" si="15"/>
        <v>0.1</v>
      </c>
      <c r="E160" s="13">
        <v>7.0000000000000007E-2</v>
      </c>
      <c r="F160" s="13">
        <v>0.03</v>
      </c>
      <c r="G160" s="15">
        <v>60000</v>
      </c>
      <c r="H160" s="10">
        <f t="shared" si="16"/>
        <v>4200</v>
      </c>
      <c r="I160" s="10">
        <f t="shared" si="17"/>
        <v>1800</v>
      </c>
      <c r="J160" s="10">
        <f t="shared" si="18"/>
        <v>6000</v>
      </c>
    </row>
    <row r="161" spans="1:10" x14ac:dyDescent="0.25">
      <c r="A161" s="9">
        <v>14</v>
      </c>
      <c r="B161" s="5" t="s">
        <v>22</v>
      </c>
      <c r="C161" s="4" t="s">
        <v>12</v>
      </c>
      <c r="D161" s="11">
        <f t="shared" si="15"/>
        <v>0.5</v>
      </c>
      <c r="E161" s="13">
        <v>0.4</v>
      </c>
      <c r="F161" s="13">
        <v>0.1</v>
      </c>
      <c r="G161" s="15">
        <v>23000</v>
      </c>
      <c r="H161" s="10">
        <f t="shared" si="16"/>
        <v>9200</v>
      </c>
      <c r="I161" s="10">
        <f t="shared" si="17"/>
        <v>2300</v>
      </c>
      <c r="J161" s="10">
        <f t="shared" si="18"/>
        <v>11500</v>
      </c>
    </row>
    <row r="162" spans="1:10" x14ac:dyDescent="0.25">
      <c r="A162" s="9">
        <v>15</v>
      </c>
      <c r="B162" s="5" t="s">
        <v>24</v>
      </c>
      <c r="C162" s="4" t="s">
        <v>12</v>
      </c>
      <c r="D162" s="11">
        <f t="shared" si="15"/>
        <v>1.5</v>
      </c>
      <c r="E162" s="13">
        <v>1.3</v>
      </c>
      <c r="F162" s="13">
        <v>0.2</v>
      </c>
      <c r="G162" s="15">
        <v>70000</v>
      </c>
      <c r="H162" s="10">
        <f t="shared" si="16"/>
        <v>91000</v>
      </c>
      <c r="I162" s="10">
        <f t="shared" si="17"/>
        <v>14000</v>
      </c>
      <c r="J162" s="10">
        <f t="shared" si="18"/>
        <v>105000</v>
      </c>
    </row>
    <row r="163" spans="1:10" x14ac:dyDescent="0.25">
      <c r="A163" s="9">
        <v>16</v>
      </c>
      <c r="B163" s="5" t="s">
        <v>23</v>
      </c>
      <c r="C163" s="4" t="s">
        <v>12</v>
      </c>
      <c r="D163" s="11">
        <f t="shared" si="15"/>
        <v>0.3</v>
      </c>
      <c r="E163" s="13">
        <v>0.25</v>
      </c>
      <c r="F163" s="13">
        <v>0.05</v>
      </c>
      <c r="G163" s="15">
        <v>28500</v>
      </c>
      <c r="H163" s="10">
        <f t="shared" si="16"/>
        <v>7125</v>
      </c>
      <c r="I163" s="10">
        <f t="shared" si="17"/>
        <v>1425</v>
      </c>
      <c r="J163" s="10">
        <f t="shared" si="18"/>
        <v>8550</v>
      </c>
    </row>
    <row r="164" spans="1:10" x14ac:dyDescent="0.25">
      <c r="A164" s="9">
        <v>17</v>
      </c>
      <c r="B164" s="5" t="s">
        <v>19</v>
      </c>
      <c r="C164" s="4" t="s">
        <v>12</v>
      </c>
      <c r="D164" s="11">
        <f t="shared" si="15"/>
        <v>0.2</v>
      </c>
      <c r="E164" s="13">
        <v>0.15</v>
      </c>
      <c r="F164" s="13">
        <v>0.05</v>
      </c>
      <c r="G164" s="15">
        <v>90000</v>
      </c>
      <c r="H164" s="10">
        <f t="shared" si="16"/>
        <v>13500</v>
      </c>
      <c r="I164" s="10">
        <f t="shared" si="17"/>
        <v>4500</v>
      </c>
      <c r="J164" s="10">
        <f t="shared" si="18"/>
        <v>18000</v>
      </c>
    </row>
    <row r="165" spans="1:10" x14ac:dyDescent="0.25">
      <c r="A165" s="9">
        <v>18</v>
      </c>
      <c r="B165" s="5" t="s">
        <v>18</v>
      </c>
      <c r="C165" s="4" t="s">
        <v>12</v>
      </c>
      <c r="D165" s="11">
        <f t="shared" si="15"/>
        <v>0.2</v>
      </c>
      <c r="E165" s="13">
        <v>0.15</v>
      </c>
      <c r="F165" s="13">
        <v>0.05</v>
      </c>
      <c r="G165" s="15">
        <v>40000</v>
      </c>
      <c r="H165" s="10">
        <f t="shared" si="16"/>
        <v>6000</v>
      </c>
      <c r="I165" s="10">
        <f t="shared" si="17"/>
        <v>2000</v>
      </c>
      <c r="J165" s="10">
        <f t="shared" si="18"/>
        <v>8000</v>
      </c>
    </row>
    <row r="166" spans="1:10" x14ac:dyDescent="0.25">
      <c r="A166" s="9">
        <v>19</v>
      </c>
      <c r="B166" s="5" t="s">
        <v>46</v>
      </c>
      <c r="C166" s="4" t="s">
        <v>12</v>
      </c>
      <c r="D166" s="11">
        <f t="shared" si="15"/>
        <v>0.1</v>
      </c>
      <c r="E166" s="13">
        <v>7.0000000000000007E-2</v>
      </c>
      <c r="F166" s="13">
        <v>0.03</v>
      </c>
      <c r="G166" s="15">
        <v>50000</v>
      </c>
      <c r="H166" s="10">
        <f t="shared" si="16"/>
        <v>3500.0000000000005</v>
      </c>
      <c r="I166" s="10">
        <f t="shared" si="17"/>
        <v>1500</v>
      </c>
      <c r="J166" s="10">
        <f t="shared" si="18"/>
        <v>5000</v>
      </c>
    </row>
    <row r="167" spans="1:10" x14ac:dyDescent="0.25">
      <c r="A167" s="9">
        <v>20</v>
      </c>
      <c r="B167" s="5" t="s">
        <v>58</v>
      </c>
      <c r="C167" s="4" t="s">
        <v>12</v>
      </c>
      <c r="D167" s="11">
        <f t="shared" si="15"/>
        <v>0.2</v>
      </c>
      <c r="E167" s="13">
        <v>0.15</v>
      </c>
      <c r="F167" s="13">
        <v>0.05</v>
      </c>
      <c r="G167" s="15">
        <v>80000</v>
      </c>
      <c r="H167" s="10">
        <f t="shared" si="16"/>
        <v>12000</v>
      </c>
      <c r="I167" s="10">
        <f t="shared" si="17"/>
        <v>4000</v>
      </c>
      <c r="J167" s="10">
        <f t="shared" si="18"/>
        <v>16000</v>
      </c>
    </row>
    <row r="168" spans="1:10" x14ac:dyDescent="0.25">
      <c r="A168" s="9"/>
      <c r="B168" s="5"/>
      <c r="C168" s="4"/>
      <c r="D168" s="11"/>
      <c r="E168" s="13"/>
      <c r="F168" s="13"/>
      <c r="G168" s="15"/>
      <c r="H168" s="10"/>
      <c r="I168" s="10"/>
      <c r="J168" s="10"/>
    </row>
    <row r="169" spans="1:10" x14ac:dyDescent="0.25">
      <c r="A169" s="9"/>
      <c r="B169" s="5"/>
      <c r="C169" s="4"/>
      <c r="D169" s="11"/>
      <c r="E169" s="13"/>
      <c r="F169" s="13"/>
      <c r="G169" s="15"/>
      <c r="H169" s="10"/>
      <c r="I169" s="10"/>
      <c r="J169" s="10"/>
    </row>
    <row r="170" spans="1:10" x14ac:dyDescent="0.25">
      <c r="A170" s="9"/>
      <c r="B170" s="5"/>
      <c r="C170" s="4"/>
      <c r="D170" s="11"/>
      <c r="E170" s="13"/>
      <c r="F170" s="13"/>
      <c r="G170" s="15"/>
      <c r="H170" s="10"/>
      <c r="I170" s="10"/>
      <c r="J170" s="10"/>
    </row>
    <row r="171" spans="1:10" x14ac:dyDescent="0.25">
      <c r="A171" s="42" t="s">
        <v>47</v>
      </c>
      <c r="B171" s="42"/>
      <c r="C171" s="42"/>
      <c r="D171" s="42"/>
      <c r="E171" s="42"/>
      <c r="F171" s="42"/>
      <c r="G171" s="42"/>
      <c r="H171" s="42"/>
      <c r="I171" s="42"/>
      <c r="J171" s="6">
        <f>SUM(J148:J170)</f>
        <v>5197050</v>
      </c>
    </row>
    <row r="173" spans="1:10" x14ac:dyDescent="0.25">
      <c r="B173" s="7" t="s">
        <v>29</v>
      </c>
      <c r="G173" s="33" t="s">
        <v>30</v>
      </c>
      <c r="H173" s="33"/>
      <c r="I173" s="33"/>
    </row>
    <row r="186" spans="1:10" ht="18.75" x14ac:dyDescent="0.3">
      <c r="A186" s="40" t="s">
        <v>0</v>
      </c>
      <c r="B186" s="40"/>
      <c r="C186" s="40"/>
      <c r="D186" s="40"/>
      <c r="E186" s="40"/>
      <c r="F186" s="40"/>
      <c r="G186" s="40"/>
      <c r="H186" s="40"/>
      <c r="I186" s="40"/>
      <c r="J186" s="40"/>
    </row>
    <row r="187" spans="1:10" x14ac:dyDescent="0.25">
      <c r="A187" s="41" t="s">
        <v>113</v>
      </c>
      <c r="B187" s="41"/>
      <c r="C187" s="41"/>
      <c r="D187" s="41"/>
      <c r="E187" s="41"/>
      <c r="F187" s="41"/>
      <c r="G187" s="41"/>
      <c r="H187" s="41"/>
      <c r="I187" s="41"/>
      <c r="J187" s="41"/>
    </row>
    <row r="188" spans="1:10" x14ac:dyDescent="0.25">
      <c r="A188" s="17" t="s">
        <v>68</v>
      </c>
      <c r="B188" s="17"/>
      <c r="C188" s="17"/>
      <c r="D188" s="43" t="s">
        <v>54</v>
      </c>
      <c r="E188" s="44"/>
      <c r="F188" s="44"/>
      <c r="G188" s="44"/>
      <c r="H188" s="44"/>
      <c r="I188" s="44"/>
      <c r="J188" s="16"/>
    </row>
    <row r="189" spans="1:10" x14ac:dyDescent="0.25">
      <c r="A189" s="18"/>
      <c r="B189" s="18"/>
      <c r="C189" s="18"/>
      <c r="D189" s="43" t="s">
        <v>65</v>
      </c>
      <c r="E189" s="44"/>
      <c r="F189" s="44"/>
      <c r="G189" s="44"/>
      <c r="H189" s="44"/>
      <c r="I189" s="44"/>
      <c r="J189" s="16"/>
    </row>
    <row r="190" spans="1:10" x14ac:dyDescent="0.25">
      <c r="A190" s="17" t="s">
        <v>70</v>
      </c>
      <c r="B190" s="17"/>
      <c r="C190" s="17"/>
      <c r="D190" s="43" t="s">
        <v>78</v>
      </c>
      <c r="E190" s="44"/>
      <c r="F190" s="44"/>
      <c r="G190" s="44"/>
      <c r="H190" s="44"/>
      <c r="I190" s="44"/>
      <c r="J190" s="16"/>
    </row>
    <row r="191" spans="1:10" x14ac:dyDescent="0.25">
      <c r="A191" s="19"/>
      <c r="B191" s="19"/>
      <c r="C191" s="19"/>
      <c r="D191" s="43" t="s">
        <v>119</v>
      </c>
      <c r="E191" s="44"/>
      <c r="F191" s="44"/>
      <c r="G191" s="44"/>
      <c r="H191" s="44"/>
      <c r="I191" s="44"/>
      <c r="J191" s="16"/>
    </row>
    <row r="192" spans="1:10" x14ac:dyDescent="0.25">
      <c r="A192" s="17" t="s">
        <v>72</v>
      </c>
      <c r="B192" s="17"/>
      <c r="C192" s="17"/>
      <c r="D192" s="43" t="s">
        <v>67</v>
      </c>
      <c r="E192" s="44"/>
      <c r="F192" s="44"/>
      <c r="G192" s="44"/>
      <c r="H192" s="44"/>
      <c r="I192" s="44"/>
      <c r="J192" s="16"/>
    </row>
    <row r="193" spans="1:10" x14ac:dyDescent="0.25">
      <c r="A193" s="34" t="s">
        <v>31</v>
      </c>
      <c r="B193" s="34"/>
      <c r="C193" s="34"/>
      <c r="D193" s="34"/>
      <c r="E193" s="1" t="s">
        <v>63</v>
      </c>
      <c r="G193" s="1"/>
      <c r="H193" s="1" t="s">
        <v>64</v>
      </c>
      <c r="I193" s="1"/>
      <c r="J193" s="1"/>
    </row>
    <row r="194" spans="1:10" x14ac:dyDescent="0.25">
      <c r="A194" s="34" t="s">
        <v>33</v>
      </c>
      <c r="B194" s="34"/>
      <c r="C194" s="34"/>
      <c r="D194" s="34"/>
      <c r="E194" s="34"/>
      <c r="F194" s="34"/>
      <c r="G194" s="34"/>
      <c r="H194" s="34"/>
      <c r="I194" s="34"/>
      <c r="J194" s="34"/>
    </row>
    <row r="195" spans="1:10" x14ac:dyDescent="0.25">
      <c r="A195" s="35" t="s">
        <v>1</v>
      </c>
      <c r="B195" s="35" t="s">
        <v>2</v>
      </c>
      <c r="C195" s="35" t="s">
        <v>3</v>
      </c>
      <c r="D195" s="36" t="s">
        <v>4</v>
      </c>
      <c r="E195" s="35" t="s">
        <v>5</v>
      </c>
      <c r="F195" s="35"/>
      <c r="G195" s="38" t="s">
        <v>6</v>
      </c>
      <c r="H195" s="35" t="s">
        <v>7</v>
      </c>
      <c r="I195" s="35"/>
      <c r="J195" s="38" t="s">
        <v>8</v>
      </c>
    </row>
    <row r="196" spans="1:10" x14ac:dyDescent="0.25">
      <c r="A196" s="35"/>
      <c r="B196" s="35"/>
      <c r="C196" s="35"/>
      <c r="D196" s="37"/>
      <c r="E196" s="2" t="s">
        <v>9</v>
      </c>
      <c r="F196" s="2" t="s">
        <v>10</v>
      </c>
      <c r="G196" s="39"/>
      <c r="H196" s="2" t="s">
        <v>9</v>
      </c>
      <c r="I196" s="2" t="s">
        <v>10</v>
      </c>
      <c r="J196" s="39"/>
    </row>
    <row r="197" spans="1:10" x14ac:dyDescent="0.25">
      <c r="A197" s="9">
        <v>1</v>
      </c>
      <c r="B197" s="3" t="s">
        <v>11</v>
      </c>
      <c r="C197" s="4" t="s">
        <v>12</v>
      </c>
      <c r="D197" s="11">
        <f>E197+F197</f>
        <v>28</v>
      </c>
      <c r="E197" s="13">
        <v>24</v>
      </c>
      <c r="F197" s="13">
        <v>4</v>
      </c>
      <c r="G197" s="14">
        <v>20000</v>
      </c>
      <c r="H197" s="10">
        <f>E197*G197</f>
        <v>480000</v>
      </c>
      <c r="I197" s="10">
        <f>G197*F197</f>
        <v>80000</v>
      </c>
      <c r="J197" s="10">
        <f>H197+I197</f>
        <v>560000</v>
      </c>
    </row>
    <row r="198" spans="1:10" x14ac:dyDescent="0.25">
      <c r="A198" s="9">
        <v>2</v>
      </c>
      <c r="B198" s="5" t="s">
        <v>15</v>
      </c>
      <c r="C198" s="4" t="s">
        <v>12</v>
      </c>
      <c r="D198" s="11">
        <f t="shared" ref="D198:D218" si="19">E198+F198</f>
        <v>2</v>
      </c>
      <c r="E198" s="13">
        <v>1.5</v>
      </c>
      <c r="F198" s="13">
        <v>0.5</v>
      </c>
      <c r="G198" s="15">
        <v>125000</v>
      </c>
      <c r="H198" s="10">
        <f t="shared" ref="H198:H219" si="20">E198*G198</f>
        <v>187500</v>
      </c>
      <c r="I198" s="10">
        <f t="shared" ref="I198:I219" si="21">G198*F198</f>
        <v>62500</v>
      </c>
      <c r="J198" s="10">
        <f t="shared" ref="J198:J219" si="22">H198+I198</f>
        <v>250000</v>
      </c>
    </row>
    <row r="199" spans="1:10" x14ac:dyDescent="0.25">
      <c r="A199" s="9">
        <v>3</v>
      </c>
      <c r="B199" s="5" t="s">
        <v>50</v>
      </c>
      <c r="C199" s="4" t="s">
        <v>12</v>
      </c>
      <c r="D199" s="11">
        <f t="shared" si="19"/>
        <v>6</v>
      </c>
      <c r="E199" s="13">
        <v>5.3</v>
      </c>
      <c r="F199" s="13">
        <v>0.7</v>
      </c>
      <c r="G199" s="15">
        <v>220000</v>
      </c>
      <c r="H199" s="10">
        <f t="shared" si="20"/>
        <v>1166000</v>
      </c>
      <c r="I199" s="10">
        <f t="shared" si="21"/>
        <v>154000</v>
      </c>
      <c r="J199" s="10">
        <f t="shared" si="22"/>
        <v>1320000</v>
      </c>
    </row>
    <row r="200" spans="1:10" x14ac:dyDescent="0.25">
      <c r="A200" s="9">
        <v>4</v>
      </c>
      <c r="B200" s="5" t="s">
        <v>43</v>
      </c>
      <c r="C200" s="4" t="s">
        <v>12</v>
      </c>
      <c r="D200" s="11">
        <f t="shared" si="19"/>
        <v>0.1</v>
      </c>
      <c r="E200" s="13">
        <v>0.1</v>
      </c>
      <c r="F200" s="13"/>
      <c r="G200" s="15">
        <v>135000</v>
      </c>
      <c r="H200" s="10">
        <f t="shared" si="20"/>
        <v>13500</v>
      </c>
      <c r="I200" s="10">
        <f t="shared" si="21"/>
        <v>0</v>
      </c>
      <c r="J200" s="10">
        <f t="shared" si="22"/>
        <v>13500</v>
      </c>
    </row>
    <row r="201" spans="1:10" x14ac:dyDescent="0.25">
      <c r="A201" s="9">
        <v>5</v>
      </c>
      <c r="B201" s="5" t="s">
        <v>34</v>
      </c>
      <c r="C201" s="4" t="s">
        <v>12</v>
      </c>
      <c r="D201" s="11">
        <f t="shared" si="19"/>
        <v>3.5</v>
      </c>
      <c r="E201" s="13">
        <v>3</v>
      </c>
      <c r="F201" s="13">
        <v>0.5</v>
      </c>
      <c r="G201" s="15">
        <v>115000</v>
      </c>
      <c r="H201" s="10">
        <f t="shared" si="20"/>
        <v>345000</v>
      </c>
      <c r="I201" s="10">
        <f t="shared" si="21"/>
        <v>57500</v>
      </c>
      <c r="J201" s="10">
        <f t="shared" si="22"/>
        <v>402500</v>
      </c>
    </row>
    <row r="202" spans="1:10" x14ac:dyDescent="0.25">
      <c r="A202" s="9">
        <v>6</v>
      </c>
      <c r="B202" s="5" t="s">
        <v>38</v>
      </c>
      <c r="C202" s="4" t="s">
        <v>12</v>
      </c>
      <c r="D202" s="11">
        <f t="shared" si="19"/>
        <v>2</v>
      </c>
      <c r="E202" s="13">
        <v>1.7</v>
      </c>
      <c r="F202" s="13">
        <v>0.3</v>
      </c>
      <c r="G202" s="15">
        <v>72000</v>
      </c>
      <c r="H202" s="10">
        <f t="shared" si="20"/>
        <v>122400</v>
      </c>
      <c r="I202" s="10">
        <f t="shared" si="21"/>
        <v>21600</v>
      </c>
      <c r="J202" s="10">
        <f t="shared" si="22"/>
        <v>144000</v>
      </c>
    </row>
    <row r="203" spans="1:10" x14ac:dyDescent="0.25">
      <c r="A203" s="9">
        <v>7</v>
      </c>
      <c r="B203" s="5" t="s">
        <v>45</v>
      </c>
      <c r="C203" s="4" t="s">
        <v>12</v>
      </c>
      <c r="D203" s="11">
        <f t="shared" si="19"/>
        <v>1</v>
      </c>
      <c r="E203" s="13"/>
      <c r="F203" s="13">
        <v>1</v>
      </c>
      <c r="G203" s="15">
        <v>280000</v>
      </c>
      <c r="H203" s="10">
        <f t="shared" si="20"/>
        <v>0</v>
      </c>
      <c r="I203" s="10">
        <f t="shared" si="21"/>
        <v>280000</v>
      </c>
      <c r="J203" s="10">
        <f t="shared" si="22"/>
        <v>280000</v>
      </c>
    </row>
    <row r="204" spans="1:10" x14ac:dyDescent="0.25">
      <c r="A204" s="9">
        <v>8</v>
      </c>
      <c r="B204" s="5" t="s">
        <v>17</v>
      </c>
      <c r="C204" s="4" t="s">
        <v>12</v>
      </c>
      <c r="D204" s="11">
        <f t="shared" si="19"/>
        <v>0.2</v>
      </c>
      <c r="E204" s="13">
        <v>0.11</v>
      </c>
      <c r="F204" s="13">
        <v>0.09</v>
      </c>
      <c r="G204" s="15">
        <v>40000</v>
      </c>
      <c r="H204" s="10">
        <f t="shared" si="20"/>
        <v>4400</v>
      </c>
      <c r="I204" s="10">
        <f t="shared" si="21"/>
        <v>3600</v>
      </c>
      <c r="J204" s="10">
        <f t="shared" si="22"/>
        <v>8000</v>
      </c>
    </row>
    <row r="205" spans="1:10" x14ac:dyDescent="0.25">
      <c r="A205" s="9">
        <v>9</v>
      </c>
      <c r="B205" s="5" t="s">
        <v>18</v>
      </c>
      <c r="C205" s="4" t="s">
        <v>12</v>
      </c>
      <c r="D205" s="11">
        <f t="shared" si="19"/>
        <v>0.2</v>
      </c>
      <c r="E205" s="13">
        <v>0.17</v>
      </c>
      <c r="F205" s="13">
        <v>0.03</v>
      </c>
      <c r="G205" s="15">
        <v>40000</v>
      </c>
      <c r="H205" s="10">
        <f t="shared" si="20"/>
        <v>6800.0000000000009</v>
      </c>
      <c r="I205" s="10">
        <f t="shared" si="21"/>
        <v>1200</v>
      </c>
      <c r="J205" s="10">
        <f t="shared" si="22"/>
        <v>8000.0000000000009</v>
      </c>
    </row>
    <row r="206" spans="1:10" x14ac:dyDescent="0.25">
      <c r="A206" s="9">
        <v>10</v>
      </c>
      <c r="B206" s="5" t="s">
        <v>19</v>
      </c>
      <c r="C206" s="4" t="s">
        <v>12</v>
      </c>
      <c r="D206" s="11">
        <f t="shared" si="19"/>
        <v>0.2</v>
      </c>
      <c r="E206" s="13">
        <v>0.15</v>
      </c>
      <c r="F206" s="13">
        <v>0.05</v>
      </c>
      <c r="G206" s="15">
        <v>90000</v>
      </c>
      <c r="H206" s="10">
        <f t="shared" si="20"/>
        <v>13500</v>
      </c>
      <c r="I206" s="10">
        <f t="shared" si="21"/>
        <v>4500</v>
      </c>
      <c r="J206" s="10">
        <f t="shared" si="22"/>
        <v>18000</v>
      </c>
    </row>
    <row r="207" spans="1:10" x14ac:dyDescent="0.25">
      <c r="A207" s="9">
        <v>11</v>
      </c>
      <c r="B207" s="5" t="s">
        <v>39</v>
      </c>
      <c r="C207" s="4" t="s">
        <v>12</v>
      </c>
      <c r="D207" s="11">
        <f t="shared" si="19"/>
        <v>4.5</v>
      </c>
      <c r="E207" s="13">
        <v>4.0999999999999996</v>
      </c>
      <c r="F207" s="13">
        <v>0.4</v>
      </c>
      <c r="G207" s="15">
        <v>22000</v>
      </c>
      <c r="H207" s="10">
        <f t="shared" si="20"/>
        <v>90199.999999999985</v>
      </c>
      <c r="I207" s="10">
        <f t="shared" si="21"/>
        <v>8800</v>
      </c>
      <c r="J207" s="10">
        <f t="shared" si="22"/>
        <v>98999.999999999985</v>
      </c>
    </row>
    <row r="208" spans="1:10" x14ac:dyDescent="0.25">
      <c r="A208" s="9">
        <v>12</v>
      </c>
      <c r="B208" s="5" t="s">
        <v>28</v>
      </c>
      <c r="C208" s="4" t="s">
        <v>12</v>
      </c>
      <c r="D208" s="11">
        <f t="shared" si="19"/>
        <v>0.5</v>
      </c>
      <c r="E208" s="13"/>
      <c r="F208" s="13">
        <v>0.5</v>
      </c>
      <c r="G208" s="15">
        <v>45000</v>
      </c>
      <c r="H208" s="10">
        <f t="shared" si="20"/>
        <v>0</v>
      </c>
      <c r="I208" s="10">
        <f t="shared" si="21"/>
        <v>22500</v>
      </c>
      <c r="J208" s="10">
        <f t="shared" si="22"/>
        <v>22500</v>
      </c>
    </row>
    <row r="209" spans="1:10" x14ac:dyDescent="0.25">
      <c r="A209" s="9">
        <v>13</v>
      </c>
      <c r="B209" s="5" t="s">
        <v>21</v>
      </c>
      <c r="C209" s="4" t="s">
        <v>12</v>
      </c>
      <c r="D209" s="11">
        <f t="shared" si="19"/>
        <v>3</v>
      </c>
      <c r="E209" s="13">
        <v>2.5</v>
      </c>
      <c r="F209" s="13">
        <v>0.5</v>
      </c>
      <c r="G209" s="15">
        <v>22000</v>
      </c>
      <c r="H209" s="10">
        <f t="shared" si="20"/>
        <v>55000</v>
      </c>
      <c r="I209" s="10">
        <f t="shared" si="21"/>
        <v>11000</v>
      </c>
      <c r="J209" s="10">
        <f t="shared" si="22"/>
        <v>66000</v>
      </c>
    </row>
    <row r="210" spans="1:10" x14ac:dyDescent="0.25">
      <c r="A210" s="9">
        <v>14</v>
      </c>
      <c r="B210" s="5" t="s">
        <v>25</v>
      </c>
      <c r="C210" s="4" t="s">
        <v>12</v>
      </c>
      <c r="D210" s="11">
        <f t="shared" si="19"/>
        <v>3.5</v>
      </c>
      <c r="E210" s="13">
        <v>3</v>
      </c>
      <c r="F210" s="13">
        <v>0.5</v>
      </c>
      <c r="G210" s="15">
        <v>19000</v>
      </c>
      <c r="H210" s="10">
        <f t="shared" si="20"/>
        <v>57000</v>
      </c>
      <c r="I210" s="10">
        <f t="shared" si="21"/>
        <v>9500</v>
      </c>
      <c r="J210" s="10">
        <f t="shared" si="22"/>
        <v>66500</v>
      </c>
    </row>
    <row r="211" spans="1:10" x14ac:dyDescent="0.25">
      <c r="A211" s="9">
        <v>15</v>
      </c>
      <c r="B211" s="5" t="s">
        <v>37</v>
      </c>
      <c r="C211" s="4" t="s">
        <v>12</v>
      </c>
      <c r="D211" s="11">
        <f t="shared" si="19"/>
        <v>4.7</v>
      </c>
      <c r="E211" s="13">
        <v>3.8</v>
      </c>
      <c r="F211" s="13">
        <v>0.9</v>
      </c>
      <c r="G211" s="15">
        <v>235000</v>
      </c>
      <c r="H211" s="10">
        <f t="shared" si="20"/>
        <v>893000</v>
      </c>
      <c r="I211" s="10">
        <f t="shared" si="21"/>
        <v>211500</v>
      </c>
      <c r="J211" s="10">
        <f t="shared" si="22"/>
        <v>1104500</v>
      </c>
    </row>
    <row r="212" spans="1:10" x14ac:dyDescent="0.25">
      <c r="A212" s="9">
        <v>16</v>
      </c>
      <c r="B212" s="5" t="s">
        <v>22</v>
      </c>
      <c r="C212" s="4" t="s">
        <v>12</v>
      </c>
      <c r="D212" s="11">
        <f t="shared" si="19"/>
        <v>0.5</v>
      </c>
      <c r="E212" s="13">
        <v>0.4</v>
      </c>
      <c r="F212" s="13">
        <v>0.1</v>
      </c>
      <c r="G212" s="15">
        <v>23000</v>
      </c>
      <c r="H212" s="10">
        <f t="shared" si="20"/>
        <v>9200</v>
      </c>
      <c r="I212" s="10">
        <f t="shared" si="21"/>
        <v>2300</v>
      </c>
      <c r="J212" s="10">
        <f t="shared" si="22"/>
        <v>11500</v>
      </c>
    </row>
    <row r="213" spans="1:10" x14ac:dyDescent="0.25">
      <c r="A213" s="9">
        <v>17</v>
      </c>
      <c r="B213" s="5" t="s">
        <v>23</v>
      </c>
      <c r="C213" s="4" t="s">
        <v>12</v>
      </c>
      <c r="D213" s="11">
        <f t="shared" si="19"/>
        <v>0.3</v>
      </c>
      <c r="E213" s="13">
        <v>0.25</v>
      </c>
      <c r="F213" s="13">
        <v>0.05</v>
      </c>
      <c r="G213" s="15">
        <v>28500</v>
      </c>
      <c r="H213" s="10">
        <f t="shared" si="20"/>
        <v>7125</v>
      </c>
      <c r="I213" s="10">
        <f t="shared" si="21"/>
        <v>1425</v>
      </c>
      <c r="J213" s="10">
        <f t="shared" si="22"/>
        <v>8550</v>
      </c>
    </row>
    <row r="214" spans="1:10" x14ac:dyDescent="0.25">
      <c r="A214" s="9">
        <v>18</v>
      </c>
      <c r="B214" s="5" t="s">
        <v>24</v>
      </c>
      <c r="C214" s="4" t="s">
        <v>12</v>
      </c>
      <c r="D214" s="11">
        <f t="shared" si="19"/>
        <v>1.5</v>
      </c>
      <c r="E214" s="13">
        <v>1.2</v>
      </c>
      <c r="F214" s="13">
        <v>0.3</v>
      </c>
      <c r="G214" s="15">
        <v>70000</v>
      </c>
      <c r="H214" s="10">
        <f t="shared" si="20"/>
        <v>84000</v>
      </c>
      <c r="I214" s="10">
        <f t="shared" si="21"/>
        <v>21000</v>
      </c>
      <c r="J214" s="10">
        <f t="shared" si="22"/>
        <v>105000</v>
      </c>
    </row>
    <row r="215" spans="1:10" x14ac:dyDescent="0.25">
      <c r="A215" s="9">
        <v>19</v>
      </c>
      <c r="B215" s="5" t="s">
        <v>36</v>
      </c>
      <c r="C215" s="4" t="s">
        <v>12</v>
      </c>
      <c r="D215" s="11">
        <f t="shared" si="19"/>
        <v>0.1</v>
      </c>
      <c r="E215" s="13">
        <v>7.0000000000000007E-2</v>
      </c>
      <c r="F215" s="13">
        <v>0.03</v>
      </c>
      <c r="G215" s="15">
        <v>50000</v>
      </c>
      <c r="H215" s="10">
        <f t="shared" si="20"/>
        <v>3500.0000000000005</v>
      </c>
      <c r="I215" s="10">
        <f t="shared" si="21"/>
        <v>1500</v>
      </c>
      <c r="J215" s="10">
        <f t="shared" si="22"/>
        <v>5000</v>
      </c>
    </row>
    <row r="216" spans="1:10" x14ac:dyDescent="0.25">
      <c r="A216" s="9">
        <v>20</v>
      </c>
      <c r="B216" s="5" t="s">
        <v>48</v>
      </c>
      <c r="C216" s="4" t="s">
        <v>12</v>
      </c>
      <c r="D216" s="11">
        <f t="shared" si="19"/>
        <v>2</v>
      </c>
      <c r="E216" s="13">
        <v>2</v>
      </c>
      <c r="F216" s="13"/>
      <c r="G216" s="15">
        <v>280000</v>
      </c>
      <c r="H216" s="10">
        <f t="shared" si="20"/>
        <v>560000</v>
      </c>
      <c r="I216" s="10">
        <f t="shared" si="21"/>
        <v>0</v>
      </c>
      <c r="J216" s="10">
        <f t="shared" si="22"/>
        <v>560000</v>
      </c>
    </row>
    <row r="217" spans="1:10" x14ac:dyDescent="0.25">
      <c r="A217" s="9">
        <v>21</v>
      </c>
      <c r="B217" s="5" t="s">
        <v>40</v>
      </c>
      <c r="C217" s="4" t="s">
        <v>12</v>
      </c>
      <c r="D217" s="11">
        <f t="shared" si="19"/>
        <v>1</v>
      </c>
      <c r="E217" s="13">
        <v>1</v>
      </c>
      <c r="F217" s="13"/>
      <c r="G217" s="15">
        <v>68000</v>
      </c>
      <c r="H217" s="10">
        <f t="shared" si="20"/>
        <v>68000</v>
      </c>
      <c r="I217" s="10">
        <f t="shared" si="21"/>
        <v>0</v>
      </c>
      <c r="J217" s="10">
        <f t="shared" si="22"/>
        <v>68000</v>
      </c>
    </row>
    <row r="218" spans="1:10" x14ac:dyDescent="0.25">
      <c r="A218" s="9">
        <v>22</v>
      </c>
      <c r="B218" s="5" t="s">
        <v>41</v>
      </c>
      <c r="C218" s="4" t="s">
        <v>12</v>
      </c>
      <c r="D218" s="11">
        <f t="shared" si="19"/>
        <v>2</v>
      </c>
      <c r="E218" s="13">
        <v>2</v>
      </c>
      <c r="F218" s="13"/>
      <c r="G218" s="15">
        <v>30000</v>
      </c>
      <c r="H218" s="10">
        <f t="shared" si="20"/>
        <v>60000</v>
      </c>
      <c r="I218" s="10">
        <f t="shared" si="21"/>
        <v>0</v>
      </c>
      <c r="J218" s="10">
        <f t="shared" si="22"/>
        <v>60000</v>
      </c>
    </row>
    <row r="219" spans="1:10" x14ac:dyDescent="0.25">
      <c r="A219" s="9">
        <v>23</v>
      </c>
      <c r="B219" s="5" t="s">
        <v>42</v>
      </c>
      <c r="C219" s="4" t="s">
        <v>12</v>
      </c>
      <c r="D219" s="11"/>
      <c r="E219" s="13">
        <v>0.1</v>
      </c>
      <c r="F219" s="13"/>
      <c r="G219" s="15">
        <v>320000</v>
      </c>
      <c r="H219" s="10">
        <f t="shared" si="20"/>
        <v>32000</v>
      </c>
      <c r="I219" s="10">
        <f t="shared" si="21"/>
        <v>0</v>
      </c>
      <c r="J219" s="10">
        <f t="shared" si="22"/>
        <v>32000</v>
      </c>
    </row>
    <row r="220" spans="1:10" x14ac:dyDescent="0.25">
      <c r="A220" s="42" t="s">
        <v>47</v>
      </c>
      <c r="B220" s="42"/>
      <c r="C220" s="42"/>
      <c r="D220" s="42"/>
      <c r="E220" s="42"/>
      <c r="F220" s="42"/>
      <c r="G220" s="42"/>
      <c r="H220" s="42"/>
      <c r="I220" s="42"/>
      <c r="J220" s="6">
        <f>SUM(J197:J219)</f>
        <v>5212550</v>
      </c>
    </row>
    <row r="222" spans="1:10" x14ac:dyDescent="0.25">
      <c r="B222" s="7" t="s">
        <v>29</v>
      </c>
      <c r="G222" s="33" t="s">
        <v>30</v>
      </c>
      <c r="H222" s="33"/>
      <c r="I222" s="33"/>
    </row>
    <row r="235" spans="1:10" ht="18.75" x14ac:dyDescent="0.3">
      <c r="A235" s="40" t="s">
        <v>0</v>
      </c>
      <c r="B235" s="40"/>
      <c r="C235" s="40"/>
      <c r="D235" s="40"/>
      <c r="E235" s="40"/>
      <c r="F235" s="40"/>
      <c r="G235" s="40"/>
      <c r="H235" s="40"/>
      <c r="I235" s="40"/>
      <c r="J235" s="40"/>
    </row>
    <row r="236" spans="1:10" x14ac:dyDescent="0.25">
      <c r="A236" s="41" t="s">
        <v>126</v>
      </c>
      <c r="B236" s="41"/>
      <c r="C236" s="41"/>
      <c r="D236" s="41"/>
      <c r="E236" s="41"/>
      <c r="F236" s="41"/>
      <c r="G236" s="41"/>
      <c r="H236" s="41"/>
      <c r="I236" s="41"/>
      <c r="J236" s="41"/>
    </row>
    <row r="237" spans="1:10" ht="15" customHeight="1" x14ac:dyDescent="0.25">
      <c r="A237" s="17" t="s">
        <v>68</v>
      </c>
      <c r="B237" s="17"/>
      <c r="C237" s="17"/>
      <c r="D237" s="43" t="s">
        <v>56</v>
      </c>
      <c r="E237" s="44"/>
      <c r="F237" s="44"/>
      <c r="G237" s="44"/>
      <c r="H237" s="44"/>
      <c r="I237" s="44"/>
      <c r="J237" s="16"/>
    </row>
    <row r="238" spans="1:10" ht="15" customHeight="1" x14ac:dyDescent="0.25">
      <c r="A238" s="18"/>
      <c r="B238" s="18"/>
      <c r="C238" s="18"/>
      <c r="D238" s="43" t="s">
        <v>66</v>
      </c>
      <c r="E238" s="44"/>
      <c r="F238" s="44"/>
      <c r="G238" s="44"/>
      <c r="H238" s="44"/>
      <c r="I238" s="44"/>
      <c r="J238" s="16"/>
    </row>
    <row r="239" spans="1:10" ht="15" customHeight="1" x14ac:dyDescent="0.25">
      <c r="A239" s="17" t="s">
        <v>70</v>
      </c>
      <c r="B239" s="17"/>
      <c r="C239" s="17"/>
      <c r="D239" s="43" t="s">
        <v>124</v>
      </c>
      <c r="E239" s="44"/>
      <c r="F239" s="44"/>
      <c r="G239" s="44"/>
      <c r="H239" s="44"/>
      <c r="I239" s="44"/>
      <c r="J239" s="16"/>
    </row>
    <row r="240" spans="1:10" ht="15" customHeight="1" x14ac:dyDescent="0.25">
      <c r="A240" s="19"/>
      <c r="B240" s="19"/>
      <c r="C240" s="19"/>
      <c r="D240" s="43" t="s">
        <v>125</v>
      </c>
      <c r="E240" s="44"/>
      <c r="F240" s="44"/>
      <c r="G240" s="44"/>
      <c r="H240" s="44"/>
      <c r="I240" s="44"/>
      <c r="J240" s="16"/>
    </row>
    <row r="241" spans="1:10" ht="15" customHeight="1" x14ac:dyDescent="0.25">
      <c r="A241" s="17" t="s">
        <v>72</v>
      </c>
      <c r="B241" s="17"/>
      <c r="C241" s="17"/>
      <c r="D241" s="43" t="s">
        <v>26</v>
      </c>
      <c r="E241" s="44"/>
      <c r="F241" s="44"/>
      <c r="G241" s="44"/>
      <c r="H241" s="44"/>
      <c r="I241" s="44"/>
      <c r="J241" s="16"/>
    </row>
    <row r="242" spans="1:10" x14ac:dyDescent="0.25">
      <c r="A242" s="34" t="s">
        <v>79</v>
      </c>
      <c r="B242" s="34"/>
      <c r="C242" s="34"/>
      <c r="D242" s="34"/>
      <c r="E242" s="1" t="s">
        <v>52</v>
      </c>
      <c r="G242" s="1"/>
      <c r="H242" s="1" t="s">
        <v>32</v>
      </c>
      <c r="I242" s="1"/>
      <c r="J242" s="1"/>
    </row>
    <row r="243" spans="1:10" x14ac:dyDescent="0.25">
      <c r="A243" s="34" t="s">
        <v>80</v>
      </c>
      <c r="B243" s="34"/>
      <c r="C243" s="34"/>
      <c r="D243" s="34"/>
      <c r="E243" s="34"/>
      <c r="F243" s="34"/>
      <c r="G243" s="34"/>
      <c r="H243" s="34"/>
      <c r="I243" s="34"/>
      <c r="J243" s="34"/>
    </row>
    <row r="244" spans="1:10" ht="15" customHeight="1" x14ac:dyDescent="0.25">
      <c r="A244" s="35" t="s">
        <v>1</v>
      </c>
      <c r="B244" s="35" t="s">
        <v>2</v>
      </c>
      <c r="C244" s="35" t="s">
        <v>3</v>
      </c>
      <c r="D244" s="36" t="s">
        <v>4</v>
      </c>
      <c r="E244" s="35" t="s">
        <v>5</v>
      </c>
      <c r="F244" s="35"/>
      <c r="G244" s="38" t="s">
        <v>6</v>
      </c>
      <c r="H244" s="35" t="s">
        <v>7</v>
      </c>
      <c r="I244" s="35"/>
      <c r="J244" s="38" t="s">
        <v>8</v>
      </c>
    </row>
    <row r="245" spans="1:10" x14ac:dyDescent="0.25">
      <c r="A245" s="35"/>
      <c r="B245" s="35"/>
      <c r="C245" s="35"/>
      <c r="D245" s="37"/>
      <c r="E245" s="2" t="s">
        <v>9</v>
      </c>
      <c r="F245" s="2" t="s">
        <v>10</v>
      </c>
      <c r="G245" s="39"/>
      <c r="H245" s="2" t="s">
        <v>9</v>
      </c>
      <c r="I245" s="2" t="s">
        <v>10</v>
      </c>
      <c r="J245" s="39"/>
    </row>
    <row r="246" spans="1:10" ht="18" customHeight="1" x14ac:dyDescent="0.25">
      <c r="A246" s="9">
        <v>1</v>
      </c>
      <c r="B246" s="3" t="s">
        <v>11</v>
      </c>
      <c r="C246" s="4" t="s">
        <v>12</v>
      </c>
      <c r="D246" s="11">
        <f>E246+F246</f>
        <v>10</v>
      </c>
      <c r="E246" s="13">
        <v>8.1999999999999993</v>
      </c>
      <c r="F246" s="13">
        <v>1.8</v>
      </c>
      <c r="G246" s="14">
        <v>19000</v>
      </c>
      <c r="H246" s="12">
        <f>E246*G246</f>
        <v>155800</v>
      </c>
      <c r="I246" s="12">
        <f>G246*F246</f>
        <v>34200</v>
      </c>
      <c r="J246" s="12">
        <f>H246+I246</f>
        <v>190000</v>
      </c>
    </row>
    <row r="247" spans="1:10" ht="18" customHeight="1" x14ac:dyDescent="0.25">
      <c r="A247" s="9">
        <v>2</v>
      </c>
      <c r="B247" s="5" t="s">
        <v>15</v>
      </c>
      <c r="C247" s="4" t="s">
        <v>12</v>
      </c>
      <c r="D247" s="11">
        <v>2</v>
      </c>
      <c r="E247" s="13">
        <v>1.4</v>
      </c>
      <c r="F247" s="13">
        <v>0.8</v>
      </c>
      <c r="G247" s="15">
        <v>125000</v>
      </c>
      <c r="H247" s="12">
        <f t="shared" ref="H247:H263" si="23">E247*G247</f>
        <v>175000</v>
      </c>
      <c r="I247" s="12">
        <f t="shared" ref="I247:I263" si="24">G247*F247</f>
        <v>100000</v>
      </c>
      <c r="J247" s="12">
        <f t="shared" ref="J247:J263" si="25">H247+I247</f>
        <v>275000</v>
      </c>
    </row>
    <row r="248" spans="1:10" ht="18" customHeight="1" x14ac:dyDescent="0.25">
      <c r="A248" s="9">
        <v>3</v>
      </c>
      <c r="B248" s="5" t="s">
        <v>35</v>
      </c>
      <c r="C248" s="4" t="s">
        <v>12</v>
      </c>
      <c r="D248" s="11">
        <f t="shared" ref="D248:D263" si="26">E248+F248</f>
        <v>1</v>
      </c>
      <c r="E248" s="13">
        <v>0.7</v>
      </c>
      <c r="F248" s="13">
        <v>0.3</v>
      </c>
      <c r="G248" s="15">
        <v>30000</v>
      </c>
      <c r="H248" s="12">
        <f t="shared" si="23"/>
        <v>21000</v>
      </c>
      <c r="I248" s="12">
        <f t="shared" si="24"/>
        <v>9000</v>
      </c>
      <c r="J248" s="12">
        <f t="shared" si="25"/>
        <v>30000</v>
      </c>
    </row>
    <row r="249" spans="1:10" ht="18" customHeight="1" x14ac:dyDescent="0.25">
      <c r="A249" s="9">
        <v>4</v>
      </c>
      <c r="B249" s="5" t="s">
        <v>27</v>
      </c>
      <c r="C249" s="4" t="s">
        <v>12</v>
      </c>
      <c r="D249" s="11">
        <f t="shared" si="26"/>
        <v>1.5</v>
      </c>
      <c r="E249" s="13">
        <v>1.2</v>
      </c>
      <c r="F249" s="13">
        <v>0.3</v>
      </c>
      <c r="G249" s="15">
        <v>160000</v>
      </c>
      <c r="H249" s="12">
        <f t="shared" si="23"/>
        <v>192000</v>
      </c>
      <c r="I249" s="12">
        <f t="shared" si="24"/>
        <v>48000</v>
      </c>
      <c r="J249" s="12">
        <f t="shared" si="25"/>
        <v>240000</v>
      </c>
    </row>
    <row r="250" spans="1:10" ht="18" customHeight="1" x14ac:dyDescent="0.25">
      <c r="A250" s="9">
        <v>5</v>
      </c>
      <c r="B250" s="5" t="s">
        <v>16</v>
      </c>
      <c r="C250" s="4" t="s">
        <v>12</v>
      </c>
      <c r="D250" s="11">
        <f t="shared" si="26"/>
        <v>1</v>
      </c>
      <c r="E250" s="13">
        <v>0.8</v>
      </c>
      <c r="F250" s="13">
        <v>0.2</v>
      </c>
      <c r="G250" s="15">
        <v>25000</v>
      </c>
      <c r="H250" s="12">
        <f t="shared" si="23"/>
        <v>20000</v>
      </c>
      <c r="I250" s="12">
        <f t="shared" si="24"/>
        <v>5000</v>
      </c>
      <c r="J250" s="12">
        <f t="shared" si="25"/>
        <v>25000</v>
      </c>
    </row>
    <row r="251" spans="1:10" ht="18" customHeight="1" x14ac:dyDescent="0.25">
      <c r="A251" s="9">
        <v>6</v>
      </c>
      <c r="B251" s="5" t="s">
        <v>20</v>
      </c>
      <c r="C251" s="4" t="s">
        <v>12</v>
      </c>
      <c r="D251" s="11">
        <f t="shared" si="26"/>
        <v>1</v>
      </c>
      <c r="E251" s="13">
        <v>0.8</v>
      </c>
      <c r="F251" s="13">
        <v>0.2</v>
      </c>
      <c r="G251" s="15">
        <v>22000</v>
      </c>
      <c r="H251" s="12">
        <f t="shared" si="23"/>
        <v>17600</v>
      </c>
      <c r="I251" s="12">
        <f t="shared" si="24"/>
        <v>4400</v>
      </c>
      <c r="J251" s="12">
        <f t="shared" si="25"/>
        <v>22000</v>
      </c>
    </row>
    <row r="252" spans="1:10" ht="18" customHeight="1" x14ac:dyDescent="0.25">
      <c r="A252" s="9">
        <v>7</v>
      </c>
      <c r="B252" s="5" t="s">
        <v>58</v>
      </c>
      <c r="C252" s="4" t="s">
        <v>12</v>
      </c>
      <c r="D252" s="11">
        <f t="shared" si="26"/>
        <v>9.9999999999999992E-2</v>
      </c>
      <c r="E252" s="13">
        <v>0.09</v>
      </c>
      <c r="F252" s="13">
        <v>0.01</v>
      </c>
      <c r="G252" s="15">
        <v>80000</v>
      </c>
      <c r="H252" s="12">
        <f t="shared" si="23"/>
        <v>7200</v>
      </c>
      <c r="I252" s="12">
        <f t="shared" si="24"/>
        <v>800</v>
      </c>
      <c r="J252" s="12">
        <f t="shared" si="25"/>
        <v>8000</v>
      </c>
    </row>
    <row r="253" spans="1:10" ht="18" customHeight="1" x14ac:dyDescent="0.25">
      <c r="A253" s="9">
        <v>8</v>
      </c>
      <c r="B253" s="5" t="s">
        <v>18</v>
      </c>
      <c r="C253" s="4" t="s">
        <v>12</v>
      </c>
      <c r="D253" s="11">
        <f t="shared" si="26"/>
        <v>9.9999999999999992E-2</v>
      </c>
      <c r="E253" s="13">
        <v>0.09</v>
      </c>
      <c r="F253" s="13">
        <v>0.01</v>
      </c>
      <c r="G253" s="15">
        <v>40000</v>
      </c>
      <c r="H253" s="12">
        <f t="shared" si="23"/>
        <v>3600</v>
      </c>
      <c r="I253" s="12">
        <f t="shared" si="24"/>
        <v>400</v>
      </c>
      <c r="J253" s="12">
        <f t="shared" si="25"/>
        <v>4000</v>
      </c>
    </row>
    <row r="254" spans="1:10" ht="18" customHeight="1" x14ac:dyDescent="0.25">
      <c r="A254" s="9">
        <v>9</v>
      </c>
      <c r="B254" s="5" t="s">
        <v>19</v>
      </c>
      <c r="C254" s="4" t="s">
        <v>12</v>
      </c>
      <c r="D254" s="11">
        <f t="shared" si="26"/>
        <v>9.9999999999999992E-2</v>
      </c>
      <c r="E254" s="13">
        <v>0.09</v>
      </c>
      <c r="F254" s="13">
        <v>0.01</v>
      </c>
      <c r="G254" s="15">
        <v>90000</v>
      </c>
      <c r="H254" s="12">
        <f t="shared" si="23"/>
        <v>8100</v>
      </c>
      <c r="I254" s="12">
        <f t="shared" si="24"/>
        <v>900</v>
      </c>
      <c r="J254" s="12">
        <f t="shared" si="25"/>
        <v>9000</v>
      </c>
    </row>
    <row r="255" spans="1:10" ht="18" customHeight="1" x14ac:dyDescent="0.25">
      <c r="A255" s="9">
        <v>10</v>
      </c>
      <c r="B255" s="5" t="s">
        <v>48</v>
      </c>
      <c r="C255" s="4" t="s">
        <v>12</v>
      </c>
      <c r="D255" s="11">
        <v>1.5</v>
      </c>
      <c r="E255" s="13">
        <v>1.2</v>
      </c>
      <c r="F255" s="13">
        <v>0.4</v>
      </c>
      <c r="G255" s="15">
        <v>280000</v>
      </c>
      <c r="H255" s="12">
        <f t="shared" si="23"/>
        <v>336000</v>
      </c>
      <c r="I255" s="12">
        <f t="shared" si="24"/>
        <v>112000</v>
      </c>
      <c r="J255" s="12">
        <f t="shared" si="25"/>
        <v>448000</v>
      </c>
    </row>
    <row r="256" spans="1:10" ht="18" customHeight="1" x14ac:dyDescent="0.25">
      <c r="A256" s="9">
        <v>11</v>
      </c>
      <c r="B256" s="5" t="s">
        <v>21</v>
      </c>
      <c r="C256" s="4" t="s">
        <v>12</v>
      </c>
      <c r="D256" s="11">
        <f t="shared" si="26"/>
        <v>0.5</v>
      </c>
      <c r="E256" s="13">
        <v>0.4</v>
      </c>
      <c r="F256" s="13">
        <v>0.1</v>
      </c>
      <c r="G256" s="15">
        <v>22000</v>
      </c>
      <c r="H256" s="12">
        <f t="shared" si="23"/>
        <v>8800</v>
      </c>
      <c r="I256" s="12">
        <f t="shared" si="24"/>
        <v>2200</v>
      </c>
      <c r="J256" s="12">
        <f t="shared" si="25"/>
        <v>11000</v>
      </c>
    </row>
    <row r="257" spans="1:10" ht="18" customHeight="1" x14ac:dyDescent="0.25">
      <c r="A257" s="9">
        <v>12</v>
      </c>
      <c r="B257" s="5" t="s">
        <v>25</v>
      </c>
      <c r="C257" s="4" t="s">
        <v>12</v>
      </c>
      <c r="D257" s="11">
        <f t="shared" si="26"/>
        <v>1</v>
      </c>
      <c r="E257" s="13">
        <v>0.7</v>
      </c>
      <c r="F257" s="13">
        <v>0.3</v>
      </c>
      <c r="G257" s="15">
        <v>19000</v>
      </c>
      <c r="H257" s="12">
        <f t="shared" si="23"/>
        <v>13300</v>
      </c>
      <c r="I257" s="12">
        <f t="shared" si="24"/>
        <v>5700</v>
      </c>
      <c r="J257" s="12">
        <f t="shared" si="25"/>
        <v>19000</v>
      </c>
    </row>
    <row r="258" spans="1:10" ht="18" customHeight="1" x14ac:dyDescent="0.25">
      <c r="A258" s="9">
        <v>13</v>
      </c>
      <c r="B258" s="5" t="s">
        <v>28</v>
      </c>
      <c r="C258" s="4" t="s">
        <v>12</v>
      </c>
      <c r="D258" s="11">
        <f t="shared" si="26"/>
        <v>0.5</v>
      </c>
      <c r="E258" s="13">
        <v>0.3</v>
      </c>
      <c r="F258" s="13">
        <v>0.2</v>
      </c>
      <c r="G258" s="15">
        <v>45000</v>
      </c>
      <c r="H258" s="12">
        <f t="shared" si="23"/>
        <v>13500</v>
      </c>
      <c r="I258" s="12">
        <f t="shared" si="24"/>
        <v>9000</v>
      </c>
      <c r="J258" s="12">
        <f t="shared" si="25"/>
        <v>22500</v>
      </c>
    </row>
    <row r="259" spans="1:10" ht="18" customHeight="1" x14ac:dyDescent="0.25">
      <c r="A259" s="9">
        <v>14</v>
      </c>
      <c r="B259" s="5" t="s">
        <v>14</v>
      </c>
      <c r="C259" s="4" t="s">
        <v>12</v>
      </c>
      <c r="D259" s="11">
        <f t="shared" si="26"/>
        <v>1.7</v>
      </c>
      <c r="E259" s="13">
        <v>1.4</v>
      </c>
      <c r="F259" s="13">
        <v>0.3</v>
      </c>
      <c r="G259" s="15">
        <v>25000</v>
      </c>
      <c r="H259" s="12">
        <f t="shared" si="23"/>
        <v>35000</v>
      </c>
      <c r="I259" s="12">
        <f t="shared" si="24"/>
        <v>7500</v>
      </c>
      <c r="J259" s="12">
        <f t="shared" si="25"/>
        <v>42500</v>
      </c>
    </row>
    <row r="260" spans="1:10" ht="18" customHeight="1" x14ac:dyDescent="0.25">
      <c r="A260" s="9">
        <v>15</v>
      </c>
      <c r="B260" s="5" t="s">
        <v>22</v>
      </c>
      <c r="C260" s="4" t="s">
        <v>12</v>
      </c>
      <c r="D260" s="11">
        <f t="shared" si="26"/>
        <v>0.30000000000000004</v>
      </c>
      <c r="E260" s="13">
        <v>0.2</v>
      </c>
      <c r="F260" s="13">
        <v>0.1</v>
      </c>
      <c r="G260" s="15">
        <v>23000</v>
      </c>
      <c r="H260" s="12">
        <f t="shared" si="23"/>
        <v>4600</v>
      </c>
      <c r="I260" s="12">
        <f t="shared" si="24"/>
        <v>2300</v>
      </c>
      <c r="J260" s="12">
        <f t="shared" si="25"/>
        <v>6900</v>
      </c>
    </row>
    <row r="261" spans="1:10" ht="18" customHeight="1" x14ac:dyDescent="0.25">
      <c r="A261" s="9">
        <v>16</v>
      </c>
      <c r="B261" s="5" t="s">
        <v>23</v>
      </c>
      <c r="C261" s="4" t="s">
        <v>12</v>
      </c>
      <c r="D261" s="11">
        <f t="shared" si="26"/>
        <v>0.2</v>
      </c>
      <c r="E261" s="13">
        <v>0.12</v>
      </c>
      <c r="F261" s="13">
        <v>0.08</v>
      </c>
      <c r="G261" s="15">
        <v>28500</v>
      </c>
      <c r="H261" s="12">
        <f t="shared" si="23"/>
        <v>3420</v>
      </c>
      <c r="I261" s="12">
        <f t="shared" si="24"/>
        <v>2280</v>
      </c>
      <c r="J261" s="12">
        <f t="shared" si="25"/>
        <v>5700</v>
      </c>
    </row>
    <row r="262" spans="1:10" ht="18" customHeight="1" x14ac:dyDescent="0.25">
      <c r="A262" s="9"/>
      <c r="B262" s="5" t="s">
        <v>24</v>
      </c>
      <c r="C262" s="4" t="s">
        <v>12</v>
      </c>
      <c r="D262" s="11"/>
      <c r="E262" s="13">
        <v>0.3</v>
      </c>
      <c r="F262" s="13">
        <v>0.2</v>
      </c>
      <c r="G262" s="15">
        <v>70000</v>
      </c>
      <c r="H262" s="12">
        <f t="shared" si="23"/>
        <v>21000</v>
      </c>
      <c r="I262" s="12">
        <f t="shared" si="24"/>
        <v>14000</v>
      </c>
      <c r="J262" s="12">
        <f t="shared" si="25"/>
        <v>35000</v>
      </c>
    </row>
    <row r="263" spans="1:10" ht="18" customHeight="1" x14ac:dyDescent="0.25">
      <c r="A263" s="9">
        <v>17</v>
      </c>
      <c r="B263" s="5" t="s">
        <v>37</v>
      </c>
      <c r="C263" s="4" t="s">
        <v>12</v>
      </c>
      <c r="D263" s="11">
        <f t="shared" si="26"/>
        <v>1.5</v>
      </c>
      <c r="E263" s="13">
        <v>1.1000000000000001</v>
      </c>
      <c r="F263" s="13">
        <v>0.4</v>
      </c>
      <c r="G263" s="15">
        <v>235000</v>
      </c>
      <c r="H263" s="12">
        <f t="shared" si="23"/>
        <v>258500.00000000003</v>
      </c>
      <c r="I263" s="12">
        <f t="shared" si="24"/>
        <v>94000</v>
      </c>
      <c r="J263" s="12">
        <f t="shared" si="25"/>
        <v>352500</v>
      </c>
    </row>
    <row r="264" spans="1:10" ht="18" customHeight="1" x14ac:dyDescent="0.25">
      <c r="A264" s="30" t="s">
        <v>47</v>
      </c>
      <c r="B264" s="31"/>
      <c r="C264" s="31"/>
      <c r="D264" s="31"/>
      <c r="E264" s="31"/>
      <c r="F264" s="31"/>
      <c r="G264" s="31"/>
      <c r="H264" s="31"/>
      <c r="I264" s="32"/>
      <c r="J264" s="6">
        <f>SUM(J246:J263)</f>
        <v>1746100</v>
      </c>
    </row>
    <row r="266" spans="1:10" x14ac:dyDescent="0.25">
      <c r="B266" s="7" t="s">
        <v>29</v>
      </c>
      <c r="G266" s="33" t="s">
        <v>30</v>
      </c>
      <c r="H266" s="33"/>
      <c r="I266" s="33"/>
    </row>
  </sheetData>
  <mergeCells count="114">
    <mergeCell ref="A220:I220"/>
    <mergeCell ref="G222:I222"/>
    <mergeCell ref="A186:J186"/>
    <mergeCell ref="A187:J187"/>
    <mergeCell ref="D188:I188"/>
    <mergeCell ref="D189:I189"/>
    <mergeCell ref="D190:I190"/>
    <mergeCell ref="D191:I191"/>
    <mergeCell ref="D192:I192"/>
    <mergeCell ref="A193:D193"/>
    <mergeCell ref="A194:J194"/>
    <mergeCell ref="A195:A196"/>
    <mergeCell ref="B195:B196"/>
    <mergeCell ref="C195:C196"/>
    <mergeCell ref="D195:D196"/>
    <mergeCell ref="E195:F195"/>
    <mergeCell ref="G195:G196"/>
    <mergeCell ref="H195:I195"/>
    <mergeCell ref="J195:J196"/>
    <mergeCell ref="H59:I59"/>
    <mergeCell ref="J59:J60"/>
    <mergeCell ref="A84:I84"/>
    <mergeCell ref="G86:I86"/>
    <mergeCell ref="A92:J92"/>
    <mergeCell ref="A35:I35"/>
    <mergeCell ref="G37:I37"/>
    <mergeCell ref="A51:J51"/>
    <mergeCell ref="D52:I52"/>
    <mergeCell ref="D53:I53"/>
    <mergeCell ref="D6:I6"/>
    <mergeCell ref="D7:I7"/>
    <mergeCell ref="A8:D8"/>
    <mergeCell ref="A9:J9"/>
    <mergeCell ref="A10:A11"/>
    <mergeCell ref="B10:B11"/>
    <mergeCell ref="C10:C11"/>
    <mergeCell ref="D10:D11"/>
    <mergeCell ref="E10:F10"/>
    <mergeCell ref="G10:G11"/>
    <mergeCell ref="H10:I10"/>
    <mergeCell ref="J10:J11"/>
    <mergeCell ref="A1:J1"/>
    <mergeCell ref="A2:J2"/>
    <mergeCell ref="D3:I3"/>
    <mergeCell ref="D4:I4"/>
    <mergeCell ref="D5:I5"/>
    <mergeCell ref="A264:I264"/>
    <mergeCell ref="G266:I266"/>
    <mergeCell ref="D240:I240"/>
    <mergeCell ref="D241:I241"/>
    <mergeCell ref="A242:D242"/>
    <mergeCell ref="A243:J243"/>
    <mergeCell ref="A244:A245"/>
    <mergeCell ref="B244:B245"/>
    <mergeCell ref="C244:C245"/>
    <mergeCell ref="D244:D245"/>
    <mergeCell ref="E244:F244"/>
    <mergeCell ref="G244:G245"/>
    <mergeCell ref="H244:I244"/>
    <mergeCell ref="J244:J245"/>
    <mergeCell ref="A235:J235"/>
    <mergeCell ref="A236:J236"/>
    <mergeCell ref="D237:I237"/>
    <mergeCell ref="D238:I238"/>
    <mergeCell ref="D239:I239"/>
    <mergeCell ref="G146:G147"/>
    <mergeCell ref="H146:I146"/>
    <mergeCell ref="J146:J147"/>
    <mergeCell ref="A171:I171"/>
    <mergeCell ref="G173:I173"/>
    <mergeCell ref="A146:A147"/>
    <mergeCell ref="B146:B147"/>
    <mergeCell ref="C146:C147"/>
    <mergeCell ref="D146:D147"/>
    <mergeCell ref="E146:F146"/>
    <mergeCell ref="D141:I141"/>
    <mergeCell ref="D142:I142"/>
    <mergeCell ref="D143:I143"/>
    <mergeCell ref="A144:D144"/>
    <mergeCell ref="A145:J145"/>
    <mergeCell ref="A137:J137"/>
    <mergeCell ref="A138:J138"/>
    <mergeCell ref="D139:I139"/>
    <mergeCell ref="D140:I140"/>
    <mergeCell ref="A50:J50"/>
    <mergeCell ref="A100:J100"/>
    <mergeCell ref="D54:I54"/>
    <mergeCell ref="D55:I55"/>
    <mergeCell ref="D56:I56"/>
    <mergeCell ref="A57:D57"/>
    <mergeCell ref="A58:J58"/>
    <mergeCell ref="A59:A60"/>
    <mergeCell ref="B59:B60"/>
    <mergeCell ref="C59:C60"/>
    <mergeCell ref="D59:D60"/>
    <mergeCell ref="E59:F59"/>
    <mergeCell ref="G59:G60"/>
    <mergeCell ref="D97:I97"/>
    <mergeCell ref="D98:I98"/>
    <mergeCell ref="A93:J93"/>
    <mergeCell ref="D94:I94"/>
    <mergeCell ref="D95:I95"/>
    <mergeCell ref="D96:I96"/>
    <mergeCell ref="A99:D99"/>
    <mergeCell ref="H101:I101"/>
    <mergeCell ref="J101:J102"/>
    <mergeCell ref="A126:I126"/>
    <mergeCell ref="G128:I128"/>
    <mergeCell ref="A101:A102"/>
    <mergeCell ref="B101:B102"/>
    <mergeCell ref="C101:C102"/>
    <mergeCell ref="D101:D102"/>
    <mergeCell ref="E101:F101"/>
    <mergeCell ref="G101:G10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83371-0B30-43FA-8A1B-3D3047270A1F}">
  <dimension ref="A1:H19"/>
  <sheetViews>
    <sheetView topLeftCell="A8" workbookViewId="0">
      <selection activeCell="A5" sqref="A5:G5"/>
    </sheetView>
  </sheetViews>
  <sheetFormatPr defaultRowHeight="15" x14ac:dyDescent="0.25"/>
  <cols>
    <col min="1" max="1" width="7.5703125" customWidth="1"/>
    <col min="2" max="2" width="19.5703125" customWidth="1"/>
    <col min="3" max="4" width="21.42578125" customWidth="1"/>
    <col min="5" max="5" width="19.42578125" customWidth="1"/>
    <col min="6" max="6" width="18.7109375" customWidth="1"/>
    <col min="7" max="7" width="18.5703125" customWidth="1"/>
  </cols>
  <sheetData>
    <row r="1" spans="1:8" ht="18.75" x14ac:dyDescent="0.3">
      <c r="A1" s="45" t="s">
        <v>98</v>
      </c>
      <c r="B1" s="45"/>
      <c r="C1" s="45"/>
      <c r="D1" s="45"/>
      <c r="E1" s="45"/>
      <c r="F1" s="45"/>
      <c r="G1" s="45"/>
      <c r="H1" s="45"/>
    </row>
    <row r="2" spans="1:8" ht="18.75" x14ac:dyDescent="0.3">
      <c r="A2" s="46" t="s">
        <v>97</v>
      </c>
      <c r="B2" s="46"/>
      <c r="C2" s="46"/>
      <c r="D2" s="46"/>
      <c r="E2" s="46"/>
      <c r="F2" s="46"/>
      <c r="G2" s="46"/>
      <c r="H2" s="46"/>
    </row>
    <row r="3" spans="1:8" ht="20.25" x14ac:dyDescent="0.3">
      <c r="A3" s="48"/>
      <c r="B3" s="48"/>
      <c r="C3" s="48"/>
      <c r="D3" s="48"/>
      <c r="E3" s="48"/>
      <c r="F3" s="21"/>
      <c r="G3" s="21"/>
      <c r="H3" s="21"/>
    </row>
    <row r="4" spans="1:8" ht="25.5" x14ac:dyDescent="0.35">
      <c r="A4" s="58" t="s">
        <v>87</v>
      </c>
      <c r="B4" s="58"/>
      <c r="C4" s="58"/>
      <c r="D4" s="58"/>
      <c r="E4" s="58"/>
      <c r="F4" s="58"/>
      <c r="G4" s="58"/>
      <c r="H4" s="20"/>
    </row>
    <row r="5" spans="1:8" ht="20.25" x14ac:dyDescent="0.3">
      <c r="A5" s="59" t="s">
        <v>121</v>
      </c>
      <c r="B5" s="59"/>
      <c r="C5" s="59"/>
      <c r="D5" s="59"/>
      <c r="E5" s="59"/>
      <c r="F5" s="59"/>
      <c r="G5" s="59"/>
      <c r="H5" s="20"/>
    </row>
    <row r="6" spans="1:8" ht="20.25" x14ac:dyDescent="0.3">
      <c r="A6" s="23"/>
      <c r="B6" s="23"/>
      <c r="C6" s="23"/>
      <c r="D6" s="23"/>
      <c r="E6" s="23"/>
      <c r="F6" s="23"/>
      <c r="G6" s="23"/>
      <c r="H6" s="20"/>
    </row>
    <row r="7" spans="1:8" ht="20.25" x14ac:dyDescent="0.3">
      <c r="A7" s="49"/>
      <c r="B7" s="49"/>
      <c r="C7" s="49"/>
      <c r="D7" s="49"/>
      <c r="E7" s="49"/>
      <c r="F7" s="49"/>
      <c r="G7" s="49"/>
      <c r="H7" s="20"/>
    </row>
    <row r="8" spans="1:8" ht="18" customHeight="1" x14ac:dyDescent="0.3">
      <c r="A8" s="57" t="s">
        <v>96</v>
      </c>
      <c r="B8" s="24" t="s">
        <v>88</v>
      </c>
      <c r="C8" s="24" t="s">
        <v>89</v>
      </c>
      <c r="D8" s="24" t="s">
        <v>90</v>
      </c>
      <c r="E8" s="24" t="s">
        <v>91</v>
      </c>
      <c r="F8" s="24" t="s">
        <v>92</v>
      </c>
      <c r="G8" s="24" t="s">
        <v>93</v>
      </c>
      <c r="H8" s="20"/>
    </row>
    <row r="9" spans="1:8" ht="59.25" hidden="1" customHeight="1" x14ac:dyDescent="0.3">
      <c r="A9" s="57"/>
      <c r="B9" s="54"/>
      <c r="C9" s="55"/>
      <c r="D9" s="55"/>
      <c r="E9" s="55"/>
      <c r="F9" s="55"/>
      <c r="G9" s="56"/>
      <c r="H9" s="20"/>
    </row>
    <row r="10" spans="1:8" ht="38.25" customHeight="1" x14ac:dyDescent="0.25">
      <c r="A10" s="57"/>
      <c r="B10" s="25" t="s">
        <v>26</v>
      </c>
      <c r="C10" s="25" t="s">
        <v>26</v>
      </c>
      <c r="D10" s="25" t="s">
        <v>26</v>
      </c>
      <c r="E10" s="25" t="s">
        <v>26</v>
      </c>
      <c r="F10" s="25" t="s">
        <v>26</v>
      </c>
      <c r="G10" s="25" t="s">
        <v>26</v>
      </c>
      <c r="H10" s="20"/>
    </row>
    <row r="11" spans="1:8" ht="18.75" x14ac:dyDescent="0.25">
      <c r="A11" s="52" t="s">
        <v>94</v>
      </c>
      <c r="B11" s="26" t="s">
        <v>85</v>
      </c>
      <c r="C11" s="26" t="s">
        <v>85</v>
      </c>
      <c r="D11" s="26" t="s">
        <v>85</v>
      </c>
      <c r="E11" s="26" t="s">
        <v>85</v>
      </c>
      <c r="F11" s="26" t="s">
        <v>85</v>
      </c>
      <c r="G11" s="26" t="s">
        <v>85</v>
      </c>
    </row>
    <row r="12" spans="1:8" ht="73.5" customHeight="1" x14ac:dyDescent="0.25">
      <c r="A12" s="52"/>
      <c r="B12" s="27" t="s">
        <v>51</v>
      </c>
      <c r="C12" s="27" t="s">
        <v>103</v>
      </c>
      <c r="D12" s="27" t="s">
        <v>109</v>
      </c>
      <c r="E12" s="27" t="s">
        <v>82</v>
      </c>
      <c r="F12" s="27" t="s">
        <v>54</v>
      </c>
      <c r="G12" s="27" t="s">
        <v>86</v>
      </c>
    </row>
    <row r="13" spans="1:8" ht="49.5" customHeight="1" x14ac:dyDescent="0.25">
      <c r="A13" s="52"/>
      <c r="B13" s="27" t="s">
        <v>83</v>
      </c>
      <c r="C13" s="27" t="s">
        <v>116</v>
      </c>
      <c r="D13" s="27" t="s">
        <v>84</v>
      </c>
      <c r="E13" s="27" t="s">
        <v>81</v>
      </c>
      <c r="F13" s="27" t="s">
        <v>65</v>
      </c>
      <c r="G13" s="27" t="s">
        <v>66</v>
      </c>
    </row>
    <row r="14" spans="1:8" ht="56.25" customHeight="1" x14ac:dyDescent="0.25">
      <c r="A14" s="53" t="s">
        <v>95</v>
      </c>
      <c r="B14" s="28" t="s">
        <v>71</v>
      </c>
      <c r="C14" s="28" t="s">
        <v>117</v>
      </c>
      <c r="D14" s="28" t="s">
        <v>55</v>
      </c>
      <c r="E14" s="50" t="s">
        <v>118</v>
      </c>
      <c r="F14" s="28" t="s">
        <v>78</v>
      </c>
      <c r="G14" s="50" t="s">
        <v>120</v>
      </c>
    </row>
    <row r="15" spans="1:8" ht="42.75" customHeight="1" x14ac:dyDescent="0.25">
      <c r="A15" s="53"/>
      <c r="B15" s="28" t="s">
        <v>115</v>
      </c>
      <c r="C15" s="29" t="s">
        <v>105</v>
      </c>
      <c r="D15" s="29" t="s">
        <v>111</v>
      </c>
      <c r="E15" s="51"/>
      <c r="F15" s="29" t="s">
        <v>119</v>
      </c>
      <c r="G15" s="51"/>
    </row>
    <row r="16" spans="1:8" ht="18.75" x14ac:dyDescent="0.3">
      <c r="A16" s="22"/>
      <c r="B16" s="22"/>
      <c r="C16" s="22"/>
      <c r="D16" s="22"/>
      <c r="E16" s="22"/>
      <c r="G16" s="22"/>
    </row>
    <row r="19" spans="1:7" ht="20.25" x14ac:dyDescent="0.3">
      <c r="A19" s="47" t="s">
        <v>99</v>
      </c>
      <c r="B19" s="47"/>
      <c r="C19" s="47"/>
      <c r="D19" s="47"/>
      <c r="E19" s="47"/>
      <c r="F19" s="47"/>
      <c r="G19" s="47"/>
    </row>
  </sheetData>
  <mergeCells count="13">
    <mergeCell ref="A1:H1"/>
    <mergeCell ref="A2:H2"/>
    <mergeCell ref="A19:G19"/>
    <mergeCell ref="A3:E3"/>
    <mergeCell ref="A7:G7"/>
    <mergeCell ref="E14:E15"/>
    <mergeCell ref="G14:G15"/>
    <mergeCell ref="A11:A13"/>
    <mergeCell ref="A14:A15"/>
    <mergeCell ref="B9:G9"/>
    <mergeCell ref="A8:A10"/>
    <mergeCell ref="A4:G4"/>
    <mergeCell ref="A5:G5"/>
  </mergeCells>
  <phoneticPr fontId="10" type="noConversion"/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Dự trù t11.2023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2023-10-27T08:56:17Z</cp:lastPrinted>
  <dcterms:created xsi:type="dcterms:W3CDTF">2023-09-07T09:06:13Z</dcterms:created>
  <dcterms:modified xsi:type="dcterms:W3CDTF">2023-10-27T09:06:19Z</dcterms:modified>
</cp:coreProperties>
</file>