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Hồ sơ chuyên môn 2022-2023\Hồ sơ các kì kiểm tra năm học 2022-2023\Thống kê HKI\"/>
    </mc:Choice>
  </mc:AlternateContent>
  <bookViews>
    <workbookView xWindow="-28920" yWindow="-120" windowWidth="29040" windowHeight="1584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C19" i="1" l="1"/>
  <c r="AH19" i="1" l="1"/>
  <c r="AF19" i="1"/>
  <c r="AD19" i="1"/>
  <c r="AB19" i="1"/>
  <c r="Z19" i="1"/>
  <c r="X19" i="1"/>
  <c r="V19" i="1"/>
  <c r="T19" i="1"/>
  <c r="R19" i="1"/>
  <c r="N19" i="1"/>
  <c r="L19" i="1"/>
  <c r="H19" i="1"/>
  <c r="F19" i="1"/>
  <c r="AG19" i="1"/>
  <c r="AE19" i="1"/>
  <c r="AC19" i="1"/>
  <c r="AA19" i="1"/>
  <c r="Y19" i="1"/>
  <c r="W19" i="1"/>
  <c r="I19" i="1"/>
  <c r="U19" i="1"/>
  <c r="S19" i="1"/>
  <c r="Q19" i="1"/>
  <c r="M19" i="1"/>
  <c r="K19" i="1"/>
  <c r="G19" i="1"/>
  <c r="E19" i="1"/>
  <c r="D19" i="1"/>
  <c r="D18" i="1"/>
  <c r="D12" i="1"/>
</calcChain>
</file>

<file path=xl/sharedStrings.xml><?xml version="1.0" encoding="utf-8"?>
<sst xmlns="http://schemas.openxmlformats.org/spreadsheetml/2006/main" count="260" uniqueCount="113">
  <si>
    <t>Phòng GD&amp;ĐT huyện Tiên Lãng</t>
  </si>
  <si>
    <t>Tiểu học Tiên Hưng</t>
  </si>
  <si>
    <t>CUỐI HỌC KỲ I -  NĂM HỌC: 2022-2023</t>
  </si>
  <si>
    <t>STT</t>
  </si>
  <si>
    <t xml:space="preserve">Lớp </t>
  </si>
  <si>
    <t>Sĩ số</t>
  </si>
  <si>
    <t>Yêu nước</t>
  </si>
  <si>
    <t>Nhân ái</t>
  </si>
  <si>
    <t>Chăm chỉ</t>
  </si>
  <si>
    <t>Trung thực</t>
  </si>
  <si>
    <t>Trách nhiệm</t>
  </si>
  <si>
    <t>Tốt</t>
  </si>
  <si>
    <t>Đạt</t>
  </si>
  <si>
    <t>SL</t>
  </si>
  <si>
    <t>TL</t>
  </si>
  <si>
    <t>1A</t>
  </si>
  <si>
    <t>23</t>
  </si>
  <si>
    <t>19</t>
  </si>
  <si>
    <t>82.6</t>
  </si>
  <si>
    <t>3</t>
  </si>
  <si>
    <t>13.0</t>
  </si>
  <si>
    <t>17</t>
  </si>
  <si>
    <t>73.9</t>
  </si>
  <si>
    <t>5</t>
  </si>
  <si>
    <t>21.7</t>
  </si>
  <si>
    <t>1B</t>
  </si>
  <si>
    <t>21</t>
  </si>
  <si>
    <t>91.3</t>
  </si>
  <si>
    <t>1</t>
  </si>
  <si>
    <t>4.3</t>
  </si>
  <si>
    <t>46</t>
  </si>
  <si>
    <t>40</t>
  </si>
  <si>
    <t>87.0</t>
  </si>
  <si>
    <t>4</t>
  </si>
  <si>
    <t>8.7</t>
  </si>
  <si>
    <t>38</t>
  </si>
  <si>
    <t>6</t>
  </si>
  <si>
    <t>36</t>
  </si>
  <si>
    <t>78.3</t>
  </si>
  <si>
    <t>8</t>
  </si>
  <si>
    <t>17.4</t>
  </si>
  <si>
    <t>34</t>
  </si>
  <si>
    <t>10</t>
  </si>
  <si>
    <t xml:space="preserve"> ĐÁNH GIÁ PHẨM CHẤT HỌC SINH KHỐI 1,2,3 </t>
  </si>
  <si>
    <t>2A</t>
  </si>
  <si>
    <t>22</t>
  </si>
  <si>
    <t>100.0</t>
  </si>
  <si>
    <t>86.4</t>
  </si>
  <si>
    <t>2</t>
  </si>
  <si>
    <t>9.1</t>
  </si>
  <si>
    <t>4.5</t>
  </si>
  <si>
    <t>95.5</t>
  </si>
  <si>
    <t>20</t>
  </si>
  <si>
    <t>90.9</t>
  </si>
  <si>
    <t>2B</t>
  </si>
  <si>
    <t>18</t>
  </si>
  <si>
    <t>90.0</t>
  </si>
  <si>
    <t>10.0</t>
  </si>
  <si>
    <t>85.0</t>
  </si>
  <si>
    <t>15.0</t>
  </si>
  <si>
    <t>14</t>
  </si>
  <si>
    <t>70.0</t>
  </si>
  <si>
    <t>30.0</t>
  </si>
  <si>
    <t>16</t>
  </si>
  <si>
    <t>80.0</t>
  </si>
  <si>
    <t>20.0</t>
  </si>
  <si>
    <t>42</t>
  </si>
  <si>
    <t>95.2</t>
  </si>
  <si>
    <t>4.8</t>
  </si>
  <si>
    <t>39</t>
  </si>
  <si>
    <t>92.9</t>
  </si>
  <si>
    <t>7.1</t>
  </si>
  <si>
    <t>33</t>
  </si>
  <si>
    <t>78.6</t>
  </si>
  <si>
    <t>19.0</t>
  </si>
  <si>
    <t>2.4</t>
  </si>
  <si>
    <t>37</t>
  </si>
  <si>
    <t>88.1</t>
  </si>
  <si>
    <t>9.5</t>
  </si>
  <si>
    <t>81.0</t>
  </si>
  <si>
    <t>7</t>
  </si>
  <si>
    <t>16.7</t>
  </si>
  <si>
    <t>3A</t>
  </si>
  <si>
    <t>27</t>
  </si>
  <si>
    <t>88.5</t>
  </si>
  <si>
    <t>11.5</t>
  </si>
  <si>
    <t>84.6</t>
  </si>
  <si>
    <t>15.4</t>
  </si>
  <si>
    <t>76.9</t>
  </si>
  <si>
    <t>23.1</t>
  </si>
  <si>
    <t>3B</t>
  </si>
  <si>
    <t>26</t>
  </si>
  <si>
    <t>80.8</t>
  </si>
  <si>
    <t>19.2</t>
  </si>
  <si>
    <t>54</t>
  </si>
  <si>
    <t>49</t>
  </si>
  <si>
    <t>94.2</t>
  </si>
  <si>
    <t>5.8</t>
  </si>
  <si>
    <t>43</t>
  </si>
  <si>
    <t>82.7</t>
  </si>
  <si>
    <t>9</t>
  </si>
  <si>
    <t>17.3</t>
  </si>
  <si>
    <t>48</t>
  </si>
  <si>
    <t>92.3</t>
  </si>
  <si>
    <t>7.7</t>
  </si>
  <si>
    <t>Số HSGĐG</t>
  </si>
  <si>
    <t xml:space="preserve">                                                        Vinh Quang, ngày 12 tháng 1 năm 2023</t>
  </si>
  <si>
    <t xml:space="preserve">                                                                                                                                                              NGƯỜI LẬP</t>
  </si>
  <si>
    <t>CCG</t>
  </si>
  <si>
    <t>Khối 1</t>
  </si>
  <si>
    <t>Khối 2</t>
  </si>
  <si>
    <t>Khối 3</t>
  </si>
  <si>
    <t>K1,2,3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</si>
</sst>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3"/>
      <color theme="1"/>
      <name val="Times New Roman"/>
      <family val="2"/>
    </font>
    <font>
      <sz val="13"/>
      <color rgb="FF000000"/>
      <name val="Times New Roman"/>
      <family val="2"/>
    </font>
    <font>
      <b/>
      <i/>
      <sz val="13"/>
      <color rgb="FF000000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sz val="12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4"/>
      <color theme="1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ill="1" applyAlignment="1" applyProtection="1">
      <alignment horizontal="right" vertical="center"/>
    </xf>
    <xf numFmtId="0" fontId="0" fillId="0" borderId="0" xfId="0" applyNumberForma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Alignment="1" applyProtection="1">
      <alignment horizontal="righ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3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wrapText="1"/>
    </xf>
    <xf numFmtId="0" fontId="5" fillId="0" borderId="3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showGridLines="0" tabSelected="1" topLeftCell="A7" zoomScaleNormal="100" workbookViewId="0">
      <selection activeCell="D22" sqref="D22:AH22"/>
    </sheetView>
  </sheetViews>
  <sheetFormatPr defaultRowHeight="15.75" x14ac:dyDescent="0.25"/>
  <cols>
    <col min="1" max="1" width="2.875" style="2" customWidth="1"/>
    <col min="2" max="2" width="5" style="4" customWidth="1"/>
    <col min="3" max="3" width="4.75" style="4" customWidth="1"/>
    <col min="4" max="4" width="5.75" style="1" customWidth="1"/>
    <col min="5" max="5" width="4.5" style="1" customWidth="1"/>
    <col min="6" max="6" width="7" style="1" customWidth="1"/>
    <col min="7" max="7" width="2.625" style="1" customWidth="1"/>
    <col min="8" max="8" width="6.125" style="1" customWidth="1"/>
    <col min="9" max="9" width="3" style="1" customWidth="1"/>
    <col min="10" max="10" width="3.25" style="1" customWidth="1"/>
    <col min="11" max="11" width="5" style="1" customWidth="1"/>
    <col min="12" max="12" width="7.25" style="1" customWidth="1"/>
    <col min="13" max="13" width="3.375" style="1" customWidth="1"/>
    <col min="14" max="14" width="5.5" style="1" customWidth="1"/>
    <col min="15" max="15" width="2.75" style="1" customWidth="1"/>
    <col min="16" max="16" width="3" style="1" customWidth="1"/>
    <col min="17" max="17" width="4.875" style="1" customWidth="1"/>
    <col min="18" max="18" width="7.125" style="1" customWidth="1"/>
    <col min="19" max="19" width="4.125" style="1" customWidth="1"/>
    <col min="20" max="20" width="6.875" style="1" customWidth="1"/>
    <col min="21" max="21" width="3.25" style="1" customWidth="1"/>
    <col min="22" max="22" width="5.75" style="1" customWidth="1"/>
    <col min="23" max="23" width="5.625" style="1" customWidth="1"/>
    <col min="24" max="24" width="6.5" style="1" customWidth="1"/>
    <col min="25" max="25" width="4.25" style="1" customWidth="1"/>
    <col min="26" max="26" width="6.875" style="1" customWidth="1"/>
    <col min="27" max="27" width="3.375" style="1" customWidth="1"/>
    <col min="28" max="28" width="6" style="1" customWidth="1"/>
    <col min="29" max="29" width="5.5" style="1" customWidth="1"/>
    <col min="30" max="30" width="6.875" style="1" customWidth="1"/>
    <col min="31" max="31" width="4.25" style="1" customWidth="1"/>
    <col min="32" max="32" width="7" style="1" customWidth="1"/>
    <col min="33" max="33" width="2.75" style="1" customWidth="1"/>
    <col min="34" max="34" width="6.125" style="1" customWidth="1"/>
  </cols>
  <sheetData>
    <row r="1" spans="1:34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34" x14ac:dyDescent="0.25">
      <c r="A2" s="19" t="s">
        <v>1</v>
      </c>
      <c r="B2" s="19"/>
      <c r="C2" s="19"/>
      <c r="D2" s="19"/>
      <c r="E2" s="19"/>
      <c r="F2" s="19"/>
      <c r="G2" s="19"/>
      <c r="H2" s="19"/>
    </row>
    <row r="3" spans="1:34" x14ac:dyDescent="0.25">
      <c r="A3" s="1"/>
      <c r="B3" s="1"/>
      <c r="C3" s="1"/>
    </row>
    <row r="4" spans="1:34" ht="18.75" customHeight="1" x14ac:dyDescent="0.25">
      <c r="A4" s="18" t="s">
        <v>43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ht="18.75" x14ac:dyDescent="0.25">
      <c r="A5" s="18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x14ac:dyDescent="0.25">
      <c r="A6" s="1"/>
      <c r="B6" s="1"/>
      <c r="C6" s="1"/>
    </row>
    <row r="7" spans="1:34" ht="20.25" customHeight="1" x14ac:dyDescent="0.25">
      <c r="A7" s="17" t="s">
        <v>3</v>
      </c>
      <c r="B7" s="17" t="s">
        <v>4</v>
      </c>
      <c r="C7" s="17" t="s">
        <v>5</v>
      </c>
      <c r="D7" s="17" t="s">
        <v>105</v>
      </c>
      <c r="E7" s="17" t="s">
        <v>6</v>
      </c>
      <c r="F7" s="17"/>
      <c r="G7" s="17"/>
      <c r="H7" s="17"/>
      <c r="I7" s="17"/>
      <c r="J7" s="17"/>
      <c r="K7" s="17" t="s">
        <v>7</v>
      </c>
      <c r="L7" s="17"/>
      <c r="M7" s="17"/>
      <c r="N7" s="17"/>
      <c r="O7" s="17"/>
      <c r="P7" s="17"/>
      <c r="Q7" s="17" t="s">
        <v>8</v>
      </c>
      <c r="R7" s="17"/>
      <c r="S7" s="17"/>
      <c r="T7" s="17"/>
      <c r="U7" s="17"/>
      <c r="V7" s="17"/>
      <c r="W7" s="17" t="s">
        <v>9</v>
      </c>
      <c r="X7" s="17"/>
      <c r="Y7" s="17"/>
      <c r="Z7" s="17"/>
      <c r="AA7" s="17"/>
      <c r="AB7" s="17"/>
      <c r="AC7" s="17" t="s">
        <v>10</v>
      </c>
      <c r="AD7" s="17"/>
      <c r="AE7" s="17"/>
      <c r="AF7" s="17"/>
      <c r="AG7" s="17"/>
      <c r="AH7" s="17"/>
    </row>
    <row r="8" spans="1:34" ht="17.25" customHeight="1" x14ac:dyDescent="0.25">
      <c r="A8" s="17"/>
      <c r="B8" s="17"/>
      <c r="C8" s="17"/>
      <c r="D8" s="17"/>
      <c r="E8" s="17" t="s">
        <v>11</v>
      </c>
      <c r="F8" s="17"/>
      <c r="G8" s="17" t="s">
        <v>12</v>
      </c>
      <c r="H8" s="17"/>
      <c r="I8" s="17" t="s">
        <v>108</v>
      </c>
      <c r="J8" s="17"/>
      <c r="K8" s="17" t="s">
        <v>11</v>
      </c>
      <c r="L8" s="17"/>
      <c r="M8" s="17" t="s">
        <v>12</v>
      </c>
      <c r="N8" s="17"/>
      <c r="O8" s="17" t="s">
        <v>108</v>
      </c>
      <c r="P8" s="17"/>
      <c r="Q8" s="17" t="s">
        <v>11</v>
      </c>
      <c r="R8" s="17"/>
      <c r="S8" s="17" t="s">
        <v>12</v>
      </c>
      <c r="T8" s="17"/>
      <c r="U8" s="17" t="s">
        <v>108</v>
      </c>
      <c r="V8" s="17"/>
      <c r="W8" s="17" t="s">
        <v>11</v>
      </c>
      <c r="X8" s="17"/>
      <c r="Y8" s="17" t="s">
        <v>12</v>
      </c>
      <c r="Z8" s="17"/>
      <c r="AA8" s="17" t="s">
        <v>108</v>
      </c>
      <c r="AB8" s="17"/>
      <c r="AC8" s="17" t="s">
        <v>11</v>
      </c>
      <c r="AD8" s="17"/>
      <c r="AE8" s="17" t="s">
        <v>12</v>
      </c>
      <c r="AF8" s="17"/>
      <c r="AG8" s="17" t="s">
        <v>108</v>
      </c>
      <c r="AH8" s="17"/>
    </row>
    <row r="9" spans="1:34" ht="18" customHeight="1" x14ac:dyDescent="0.25">
      <c r="A9" s="17"/>
      <c r="B9" s="17"/>
      <c r="C9" s="17"/>
      <c r="D9" s="17"/>
      <c r="E9" s="3" t="s">
        <v>13</v>
      </c>
      <c r="F9" s="3" t="s">
        <v>14</v>
      </c>
      <c r="G9" s="3" t="s">
        <v>13</v>
      </c>
      <c r="H9" s="3" t="s">
        <v>14</v>
      </c>
      <c r="I9" s="3" t="s">
        <v>13</v>
      </c>
      <c r="J9" s="3" t="s">
        <v>14</v>
      </c>
      <c r="K9" s="3" t="s">
        <v>13</v>
      </c>
      <c r="L9" s="3" t="s">
        <v>14</v>
      </c>
      <c r="M9" s="3" t="s">
        <v>13</v>
      </c>
      <c r="N9" s="3" t="s">
        <v>14</v>
      </c>
      <c r="O9" s="3" t="s">
        <v>13</v>
      </c>
      <c r="P9" s="3" t="s">
        <v>14</v>
      </c>
      <c r="Q9" s="3" t="s">
        <v>13</v>
      </c>
      <c r="R9" s="3" t="s">
        <v>14</v>
      </c>
      <c r="S9" s="3" t="s">
        <v>13</v>
      </c>
      <c r="T9" s="3" t="s">
        <v>14</v>
      </c>
      <c r="U9" s="3" t="s">
        <v>13</v>
      </c>
      <c r="V9" s="3" t="s">
        <v>14</v>
      </c>
      <c r="W9" s="3" t="s">
        <v>13</v>
      </c>
      <c r="X9" s="3" t="s">
        <v>14</v>
      </c>
      <c r="Y9" s="3" t="s">
        <v>13</v>
      </c>
      <c r="Z9" s="3" t="s">
        <v>14</v>
      </c>
      <c r="AA9" s="3" t="s">
        <v>13</v>
      </c>
      <c r="AB9" s="3" t="s">
        <v>14</v>
      </c>
      <c r="AC9" s="3" t="s">
        <v>13</v>
      </c>
      <c r="AD9" s="3" t="s">
        <v>14</v>
      </c>
      <c r="AE9" s="3" t="s">
        <v>13</v>
      </c>
      <c r="AF9" s="3" t="s">
        <v>14</v>
      </c>
      <c r="AG9" s="3" t="s">
        <v>13</v>
      </c>
      <c r="AH9" s="3" t="s">
        <v>14</v>
      </c>
    </row>
    <row r="10" spans="1:34" ht="29.1" customHeight="1" x14ac:dyDescent="0.25">
      <c r="A10" s="5">
        <v>1</v>
      </c>
      <c r="B10" s="6" t="s">
        <v>15</v>
      </c>
      <c r="C10" s="6" t="s">
        <v>16</v>
      </c>
      <c r="D10" s="6">
        <v>22</v>
      </c>
      <c r="E10" s="6" t="s">
        <v>17</v>
      </c>
      <c r="F10" s="6" t="s">
        <v>18</v>
      </c>
      <c r="G10" s="6" t="s">
        <v>19</v>
      </c>
      <c r="H10" s="6" t="s">
        <v>20</v>
      </c>
      <c r="I10" s="6"/>
      <c r="J10" s="6"/>
      <c r="K10" s="6" t="s">
        <v>17</v>
      </c>
      <c r="L10" s="6" t="s">
        <v>18</v>
      </c>
      <c r="M10" s="6" t="s">
        <v>19</v>
      </c>
      <c r="N10" s="6" t="s">
        <v>20</v>
      </c>
      <c r="O10" s="6"/>
      <c r="P10" s="6"/>
      <c r="Q10" s="6" t="s">
        <v>21</v>
      </c>
      <c r="R10" s="6" t="s">
        <v>22</v>
      </c>
      <c r="S10" s="6" t="s">
        <v>23</v>
      </c>
      <c r="T10" s="6" t="s">
        <v>24</v>
      </c>
      <c r="U10" s="6"/>
      <c r="V10" s="6"/>
      <c r="W10" s="6" t="s">
        <v>21</v>
      </c>
      <c r="X10" s="6" t="s">
        <v>22</v>
      </c>
      <c r="Y10" s="6" t="s">
        <v>23</v>
      </c>
      <c r="Z10" s="6" t="s">
        <v>24</v>
      </c>
      <c r="AA10" s="6"/>
      <c r="AB10" s="6"/>
      <c r="AC10" s="6" t="s">
        <v>21</v>
      </c>
      <c r="AD10" s="6" t="s">
        <v>22</v>
      </c>
      <c r="AE10" s="6" t="s">
        <v>23</v>
      </c>
      <c r="AF10" s="6" t="s">
        <v>24</v>
      </c>
      <c r="AG10" s="6"/>
      <c r="AH10" s="6"/>
    </row>
    <row r="11" spans="1:34" ht="29.1" customHeight="1" x14ac:dyDescent="0.25">
      <c r="A11" s="5">
        <v>2</v>
      </c>
      <c r="B11" s="6" t="s">
        <v>25</v>
      </c>
      <c r="C11" s="6" t="s">
        <v>16</v>
      </c>
      <c r="D11" s="6">
        <v>22</v>
      </c>
      <c r="E11" s="6" t="s">
        <v>26</v>
      </c>
      <c r="F11" s="6" t="s">
        <v>27</v>
      </c>
      <c r="G11" s="6" t="s">
        <v>28</v>
      </c>
      <c r="H11" s="6" t="s">
        <v>29</v>
      </c>
      <c r="I11" s="6"/>
      <c r="J11" s="6"/>
      <c r="K11" s="6" t="s">
        <v>17</v>
      </c>
      <c r="L11" s="6" t="s">
        <v>18</v>
      </c>
      <c r="M11" s="6" t="s">
        <v>19</v>
      </c>
      <c r="N11" s="6" t="s">
        <v>20</v>
      </c>
      <c r="O11" s="6"/>
      <c r="P11" s="6"/>
      <c r="Q11" s="6" t="s">
        <v>17</v>
      </c>
      <c r="R11" s="6" t="s">
        <v>18</v>
      </c>
      <c r="S11" s="6" t="s">
        <v>19</v>
      </c>
      <c r="T11" s="6" t="s">
        <v>20</v>
      </c>
      <c r="U11" s="6"/>
      <c r="V11" s="6"/>
      <c r="W11" s="6" t="s">
        <v>17</v>
      </c>
      <c r="X11" s="6" t="s">
        <v>18</v>
      </c>
      <c r="Y11" s="6" t="s">
        <v>19</v>
      </c>
      <c r="Z11" s="6" t="s">
        <v>20</v>
      </c>
      <c r="AA11" s="6"/>
      <c r="AB11" s="6"/>
      <c r="AC11" s="6" t="s">
        <v>21</v>
      </c>
      <c r="AD11" s="6" t="s">
        <v>22</v>
      </c>
      <c r="AE11" s="6" t="s">
        <v>23</v>
      </c>
      <c r="AF11" s="6" t="s">
        <v>24</v>
      </c>
      <c r="AG11" s="6"/>
      <c r="AH11" s="6"/>
    </row>
    <row r="12" spans="1:34" ht="29.1" customHeight="1" x14ac:dyDescent="0.3">
      <c r="A12" s="13" t="s">
        <v>109</v>
      </c>
      <c r="B12" s="14"/>
      <c r="C12" s="7" t="s">
        <v>30</v>
      </c>
      <c r="D12" s="7">
        <f>SUM(D10:D11)</f>
        <v>44</v>
      </c>
      <c r="E12" s="7" t="s">
        <v>31</v>
      </c>
      <c r="F12" s="7" t="s">
        <v>32</v>
      </c>
      <c r="G12" s="7" t="s">
        <v>33</v>
      </c>
      <c r="H12" s="7" t="s">
        <v>34</v>
      </c>
      <c r="I12" s="7"/>
      <c r="J12" s="7"/>
      <c r="K12" s="7" t="s">
        <v>35</v>
      </c>
      <c r="L12" s="7" t="s">
        <v>18</v>
      </c>
      <c r="M12" s="7" t="s">
        <v>36</v>
      </c>
      <c r="N12" s="7" t="s">
        <v>20</v>
      </c>
      <c r="O12" s="7"/>
      <c r="P12" s="7"/>
      <c r="Q12" s="7" t="s">
        <v>37</v>
      </c>
      <c r="R12" s="7" t="s">
        <v>38</v>
      </c>
      <c r="S12" s="7" t="s">
        <v>39</v>
      </c>
      <c r="T12" s="7" t="s">
        <v>40</v>
      </c>
      <c r="U12" s="7"/>
      <c r="V12" s="7"/>
      <c r="W12" s="7" t="s">
        <v>37</v>
      </c>
      <c r="X12" s="7" t="s">
        <v>38</v>
      </c>
      <c r="Y12" s="7" t="s">
        <v>39</v>
      </c>
      <c r="Z12" s="7" t="s">
        <v>40</v>
      </c>
      <c r="AA12" s="7"/>
      <c r="AB12" s="7"/>
      <c r="AC12" s="7" t="s">
        <v>41</v>
      </c>
      <c r="AD12" s="7" t="s">
        <v>22</v>
      </c>
      <c r="AE12" s="7" t="s">
        <v>42</v>
      </c>
      <c r="AF12" s="7" t="s">
        <v>24</v>
      </c>
      <c r="AG12" s="7"/>
      <c r="AH12" s="7"/>
    </row>
    <row r="13" spans="1:34" ht="29.1" customHeight="1" x14ac:dyDescent="0.25">
      <c r="A13" s="5">
        <v>1</v>
      </c>
      <c r="B13" s="6" t="s">
        <v>44</v>
      </c>
      <c r="C13" s="6" t="s">
        <v>45</v>
      </c>
      <c r="D13" s="6" t="s">
        <v>45</v>
      </c>
      <c r="E13" s="6" t="s">
        <v>45</v>
      </c>
      <c r="F13" s="6" t="s">
        <v>46</v>
      </c>
      <c r="G13" s="6"/>
      <c r="H13" s="6"/>
      <c r="I13" s="6"/>
      <c r="J13" s="6"/>
      <c r="K13" s="6" t="s">
        <v>45</v>
      </c>
      <c r="L13" s="6" t="s">
        <v>46</v>
      </c>
      <c r="M13" s="6"/>
      <c r="N13" s="6"/>
      <c r="O13" s="6"/>
      <c r="P13" s="6"/>
      <c r="Q13" s="6" t="s">
        <v>17</v>
      </c>
      <c r="R13" s="6" t="s">
        <v>47</v>
      </c>
      <c r="S13" s="6" t="s">
        <v>48</v>
      </c>
      <c r="T13" s="6" t="s">
        <v>49</v>
      </c>
      <c r="U13" s="6" t="s">
        <v>28</v>
      </c>
      <c r="V13" s="6" t="s">
        <v>50</v>
      </c>
      <c r="W13" s="6" t="s">
        <v>26</v>
      </c>
      <c r="X13" s="6" t="s">
        <v>51</v>
      </c>
      <c r="Y13" s="6"/>
      <c r="Z13" s="6"/>
      <c r="AA13" s="6" t="s">
        <v>28</v>
      </c>
      <c r="AB13" s="6" t="s">
        <v>50</v>
      </c>
      <c r="AC13" s="6" t="s">
        <v>52</v>
      </c>
      <c r="AD13" s="6" t="s">
        <v>53</v>
      </c>
      <c r="AE13" s="6" t="s">
        <v>28</v>
      </c>
      <c r="AF13" s="6" t="s">
        <v>50</v>
      </c>
      <c r="AG13" s="6" t="s">
        <v>28</v>
      </c>
      <c r="AH13" s="6" t="s">
        <v>50</v>
      </c>
    </row>
    <row r="14" spans="1:34" ht="29.1" customHeight="1" x14ac:dyDescent="0.25">
      <c r="A14" s="5">
        <v>2</v>
      </c>
      <c r="B14" s="6" t="s">
        <v>54</v>
      </c>
      <c r="C14" s="6" t="s">
        <v>52</v>
      </c>
      <c r="D14" s="6" t="s">
        <v>52</v>
      </c>
      <c r="E14" s="6" t="s">
        <v>55</v>
      </c>
      <c r="F14" s="6" t="s">
        <v>56</v>
      </c>
      <c r="G14" s="6" t="s">
        <v>48</v>
      </c>
      <c r="H14" s="6" t="s">
        <v>57</v>
      </c>
      <c r="I14" s="6"/>
      <c r="J14" s="6"/>
      <c r="K14" s="6" t="s">
        <v>21</v>
      </c>
      <c r="L14" s="6" t="s">
        <v>58</v>
      </c>
      <c r="M14" s="6" t="s">
        <v>19</v>
      </c>
      <c r="N14" s="6" t="s">
        <v>59</v>
      </c>
      <c r="O14" s="6"/>
      <c r="P14" s="6"/>
      <c r="Q14" s="6" t="s">
        <v>60</v>
      </c>
      <c r="R14" s="6" t="s">
        <v>61</v>
      </c>
      <c r="S14" s="6" t="s">
        <v>36</v>
      </c>
      <c r="T14" s="6" t="s">
        <v>62</v>
      </c>
      <c r="U14" s="6"/>
      <c r="V14" s="6"/>
      <c r="W14" s="6" t="s">
        <v>63</v>
      </c>
      <c r="X14" s="6" t="s">
        <v>64</v>
      </c>
      <c r="Y14" s="6" t="s">
        <v>33</v>
      </c>
      <c r="Z14" s="6" t="s">
        <v>65</v>
      </c>
      <c r="AA14" s="6"/>
      <c r="AB14" s="6"/>
      <c r="AC14" s="6" t="s">
        <v>60</v>
      </c>
      <c r="AD14" s="6" t="s">
        <v>61</v>
      </c>
      <c r="AE14" s="6" t="s">
        <v>36</v>
      </c>
      <c r="AF14" s="6" t="s">
        <v>62</v>
      </c>
      <c r="AG14" s="6"/>
      <c r="AH14" s="6"/>
    </row>
    <row r="15" spans="1:34" ht="29.1" customHeight="1" x14ac:dyDescent="0.3">
      <c r="A15" s="13" t="s">
        <v>110</v>
      </c>
      <c r="B15" s="14"/>
      <c r="C15" s="7" t="s">
        <v>66</v>
      </c>
      <c r="D15" s="7" t="s">
        <v>66</v>
      </c>
      <c r="E15" s="7" t="s">
        <v>31</v>
      </c>
      <c r="F15" s="7" t="s">
        <v>67</v>
      </c>
      <c r="G15" s="7" t="s">
        <v>48</v>
      </c>
      <c r="H15" s="7" t="s">
        <v>68</v>
      </c>
      <c r="I15" s="7"/>
      <c r="J15" s="7"/>
      <c r="K15" s="7" t="s">
        <v>69</v>
      </c>
      <c r="L15" s="7" t="s">
        <v>70</v>
      </c>
      <c r="M15" s="7" t="s">
        <v>19</v>
      </c>
      <c r="N15" s="7" t="s">
        <v>71</v>
      </c>
      <c r="O15" s="7"/>
      <c r="P15" s="7"/>
      <c r="Q15" s="7" t="s">
        <v>72</v>
      </c>
      <c r="R15" s="7" t="s">
        <v>73</v>
      </c>
      <c r="S15" s="7" t="s">
        <v>39</v>
      </c>
      <c r="T15" s="7" t="s">
        <v>74</v>
      </c>
      <c r="U15" s="7" t="s">
        <v>28</v>
      </c>
      <c r="V15" s="7" t="s">
        <v>75</v>
      </c>
      <c r="W15" s="7" t="s">
        <v>76</v>
      </c>
      <c r="X15" s="7" t="s">
        <v>77</v>
      </c>
      <c r="Y15" s="7" t="s">
        <v>33</v>
      </c>
      <c r="Z15" s="7" t="s">
        <v>78</v>
      </c>
      <c r="AA15" s="7" t="s">
        <v>28</v>
      </c>
      <c r="AB15" s="7" t="s">
        <v>75</v>
      </c>
      <c r="AC15" s="7" t="s">
        <v>41</v>
      </c>
      <c r="AD15" s="7" t="s">
        <v>79</v>
      </c>
      <c r="AE15" s="7" t="s">
        <v>80</v>
      </c>
      <c r="AF15" s="7" t="s">
        <v>81</v>
      </c>
      <c r="AG15" s="7" t="s">
        <v>28</v>
      </c>
      <c r="AH15" s="7" t="s">
        <v>75</v>
      </c>
    </row>
    <row r="16" spans="1:34" ht="29.1" customHeight="1" x14ac:dyDescent="0.25">
      <c r="A16" s="5">
        <v>1</v>
      </c>
      <c r="B16" s="6" t="s">
        <v>82</v>
      </c>
      <c r="C16" s="6" t="s">
        <v>83</v>
      </c>
      <c r="D16" s="6">
        <v>26</v>
      </c>
      <c r="E16" s="6" t="s">
        <v>16</v>
      </c>
      <c r="F16" s="6" t="s">
        <v>84</v>
      </c>
      <c r="G16" s="6" t="s">
        <v>19</v>
      </c>
      <c r="H16" s="6" t="s">
        <v>85</v>
      </c>
      <c r="I16" s="6"/>
      <c r="J16" s="6"/>
      <c r="K16" s="6" t="s">
        <v>16</v>
      </c>
      <c r="L16" s="6" t="s">
        <v>84</v>
      </c>
      <c r="M16" s="6" t="s">
        <v>19</v>
      </c>
      <c r="N16" s="6" t="s">
        <v>85</v>
      </c>
      <c r="O16" s="6"/>
      <c r="P16" s="6"/>
      <c r="Q16" s="6" t="s">
        <v>45</v>
      </c>
      <c r="R16" s="6" t="s">
        <v>86</v>
      </c>
      <c r="S16" s="6" t="s">
        <v>33</v>
      </c>
      <c r="T16" s="6" t="s">
        <v>87</v>
      </c>
      <c r="U16" s="6"/>
      <c r="V16" s="6"/>
      <c r="W16" s="6" t="s">
        <v>45</v>
      </c>
      <c r="X16" s="6" t="s">
        <v>86</v>
      </c>
      <c r="Y16" s="6" t="s">
        <v>33</v>
      </c>
      <c r="Z16" s="6" t="s">
        <v>87</v>
      </c>
      <c r="AA16" s="6"/>
      <c r="AB16" s="6"/>
      <c r="AC16" s="6" t="s">
        <v>52</v>
      </c>
      <c r="AD16" s="6" t="s">
        <v>88</v>
      </c>
      <c r="AE16" s="6" t="s">
        <v>36</v>
      </c>
      <c r="AF16" s="6" t="s">
        <v>89</v>
      </c>
      <c r="AG16" s="6"/>
      <c r="AH16" s="6"/>
    </row>
    <row r="17" spans="1:34" ht="29.1" customHeight="1" x14ac:dyDescent="0.25">
      <c r="A17" s="5">
        <v>2</v>
      </c>
      <c r="B17" s="6" t="s">
        <v>90</v>
      </c>
      <c r="C17" s="6" t="s">
        <v>83</v>
      </c>
      <c r="D17" s="6">
        <v>26</v>
      </c>
      <c r="E17" s="6" t="s">
        <v>91</v>
      </c>
      <c r="F17" s="6" t="s">
        <v>46</v>
      </c>
      <c r="G17" s="6"/>
      <c r="H17" s="6"/>
      <c r="I17" s="6"/>
      <c r="J17" s="6"/>
      <c r="K17" s="6" t="s">
        <v>91</v>
      </c>
      <c r="L17" s="6" t="s">
        <v>46</v>
      </c>
      <c r="M17" s="6"/>
      <c r="N17" s="6"/>
      <c r="O17" s="6"/>
      <c r="P17" s="6"/>
      <c r="Q17" s="6" t="s">
        <v>26</v>
      </c>
      <c r="R17" s="6" t="s">
        <v>92</v>
      </c>
      <c r="S17" s="6" t="s">
        <v>23</v>
      </c>
      <c r="T17" s="6" t="s">
        <v>93</v>
      </c>
      <c r="U17" s="6"/>
      <c r="V17" s="6"/>
      <c r="W17" s="6" t="s">
        <v>91</v>
      </c>
      <c r="X17" s="6" t="s">
        <v>46</v>
      </c>
      <c r="Y17" s="6"/>
      <c r="Z17" s="6"/>
      <c r="AA17" s="6"/>
      <c r="AB17" s="6"/>
      <c r="AC17" s="6" t="s">
        <v>91</v>
      </c>
      <c r="AD17" s="6" t="s">
        <v>46</v>
      </c>
      <c r="AE17" s="6"/>
      <c r="AF17" s="6"/>
      <c r="AG17" s="6"/>
      <c r="AH17" s="6"/>
    </row>
    <row r="18" spans="1:34" ht="29.1" customHeight="1" x14ac:dyDescent="0.3">
      <c r="A18" s="13" t="s">
        <v>111</v>
      </c>
      <c r="B18" s="14"/>
      <c r="C18" s="7" t="s">
        <v>94</v>
      </c>
      <c r="D18" s="7">
        <f>SUM(D16:D17)</f>
        <v>52</v>
      </c>
      <c r="E18" s="7" t="s">
        <v>95</v>
      </c>
      <c r="F18" s="7" t="s">
        <v>96</v>
      </c>
      <c r="G18" s="7" t="s">
        <v>19</v>
      </c>
      <c r="H18" s="7" t="s">
        <v>97</v>
      </c>
      <c r="I18" s="7"/>
      <c r="J18" s="7"/>
      <c r="K18" s="7" t="s">
        <v>95</v>
      </c>
      <c r="L18" s="7" t="s">
        <v>96</v>
      </c>
      <c r="M18" s="7" t="s">
        <v>19</v>
      </c>
      <c r="N18" s="7" t="s">
        <v>97</v>
      </c>
      <c r="O18" s="7"/>
      <c r="P18" s="7"/>
      <c r="Q18" s="7" t="s">
        <v>98</v>
      </c>
      <c r="R18" s="7" t="s">
        <v>99</v>
      </c>
      <c r="S18" s="7" t="s">
        <v>100</v>
      </c>
      <c r="T18" s="7" t="s">
        <v>101</v>
      </c>
      <c r="U18" s="7"/>
      <c r="V18" s="7"/>
      <c r="W18" s="7" t="s">
        <v>102</v>
      </c>
      <c r="X18" s="7" t="s">
        <v>103</v>
      </c>
      <c r="Y18" s="7" t="s">
        <v>33</v>
      </c>
      <c r="Z18" s="7" t="s">
        <v>104</v>
      </c>
      <c r="AA18" s="7"/>
      <c r="AB18" s="7"/>
      <c r="AC18" s="7" t="s">
        <v>30</v>
      </c>
      <c r="AD18" s="7" t="s">
        <v>84</v>
      </c>
      <c r="AE18" s="7" t="s">
        <v>36</v>
      </c>
      <c r="AF18" s="7" t="s">
        <v>85</v>
      </c>
      <c r="AG18" s="7"/>
      <c r="AH18" s="7"/>
    </row>
    <row r="19" spans="1:34" ht="29.1" customHeight="1" x14ac:dyDescent="0.25">
      <c r="A19" s="15" t="s">
        <v>112</v>
      </c>
      <c r="B19" s="16"/>
      <c r="C19" s="8">
        <f>C18+C15+C12</f>
        <v>142</v>
      </c>
      <c r="D19" s="8">
        <f>D18+D15+D12</f>
        <v>138</v>
      </c>
      <c r="E19" s="8">
        <f>E18+E15+E12</f>
        <v>129</v>
      </c>
      <c r="F19" s="8">
        <f>E19/D19%</f>
        <v>93.478260869565219</v>
      </c>
      <c r="G19" s="8">
        <f>G18+G15+G12</f>
        <v>9</v>
      </c>
      <c r="H19" s="8">
        <f>G19/D19%</f>
        <v>6.5217391304347831</v>
      </c>
      <c r="I19" s="8">
        <f>I18+I15+I12</f>
        <v>0</v>
      </c>
      <c r="J19" s="8"/>
      <c r="K19" s="8">
        <f>K18+K15+K12</f>
        <v>126</v>
      </c>
      <c r="L19" s="8">
        <f>K19/D19%</f>
        <v>91.304347826086968</v>
      </c>
      <c r="M19" s="8">
        <f>M18+M15+M12</f>
        <v>12</v>
      </c>
      <c r="N19" s="8">
        <f>M19/D19%</f>
        <v>8.6956521739130448</v>
      </c>
      <c r="O19" s="8"/>
      <c r="P19" s="8"/>
      <c r="Q19" s="8">
        <f>Q18+Q15+Q12</f>
        <v>112</v>
      </c>
      <c r="R19" s="8">
        <f>Q19/D19%</f>
        <v>81.159420289855078</v>
      </c>
      <c r="S19" s="8">
        <f>S18+S15+S12</f>
        <v>25</v>
      </c>
      <c r="T19" s="8">
        <f>S19/D19%</f>
        <v>18.115942028985508</v>
      </c>
      <c r="U19" s="8">
        <f>U18+U15+U12</f>
        <v>1</v>
      </c>
      <c r="V19" s="8">
        <f>U19/D19%</f>
        <v>0.7246376811594204</v>
      </c>
      <c r="W19" s="8">
        <f>W18+W15+W12</f>
        <v>121</v>
      </c>
      <c r="X19" s="8">
        <f>W19/D19%</f>
        <v>87.681159420289859</v>
      </c>
      <c r="Y19" s="8">
        <f>Y18+Y15+Y12</f>
        <v>16</v>
      </c>
      <c r="Z19" s="8">
        <f>Y19/D19%</f>
        <v>11.594202898550726</v>
      </c>
      <c r="AA19" s="8">
        <f>AA18+AA15+AA12</f>
        <v>1</v>
      </c>
      <c r="AB19" s="8">
        <f>AA19/D19%</f>
        <v>0.7246376811594204</v>
      </c>
      <c r="AC19" s="8">
        <f>AC18+AC15+AC12</f>
        <v>114</v>
      </c>
      <c r="AD19" s="8">
        <f>AC19/D19%</f>
        <v>82.608695652173921</v>
      </c>
      <c r="AE19" s="8">
        <f>AE18+AE15+AE12</f>
        <v>23</v>
      </c>
      <c r="AF19" s="8">
        <f>AE19/D19%</f>
        <v>16.666666666666668</v>
      </c>
      <c r="AG19" s="8">
        <f>AG18+AG15+AG12</f>
        <v>1</v>
      </c>
      <c r="AH19" s="8">
        <f>AG19/D19%</f>
        <v>0.7246376811594204</v>
      </c>
    </row>
    <row r="20" spans="1:34" ht="15.75" customHeight="1" x14ac:dyDescent="0.25">
      <c r="D20" s="9"/>
      <c r="E20" s="9"/>
      <c r="F20" s="9"/>
      <c r="G20" s="9"/>
      <c r="H20" s="9"/>
      <c r="I20" s="9"/>
      <c r="J20" s="9"/>
      <c r="K20" s="9"/>
      <c r="L20" s="10" t="s">
        <v>106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5.75" customHeight="1" x14ac:dyDescent="0.25">
      <c r="D21" s="9"/>
      <c r="E21" s="9"/>
      <c r="F21" s="9"/>
      <c r="G21" s="9"/>
      <c r="H21" s="9"/>
      <c r="I21" s="9"/>
      <c r="J21" s="9"/>
      <c r="K21" s="9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ht="18.75" x14ac:dyDescent="0.25">
      <c r="D22" s="12" t="s">
        <v>107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</sheetData>
  <mergeCells count="34">
    <mergeCell ref="A2:H2"/>
    <mergeCell ref="A1:H1"/>
    <mergeCell ref="I8:J8"/>
    <mergeCell ref="Q7:V7"/>
    <mergeCell ref="Q8:R8"/>
    <mergeCell ref="S8:T8"/>
    <mergeCell ref="U8:V8"/>
    <mergeCell ref="K7:P7"/>
    <mergeCell ref="K8:L8"/>
    <mergeCell ref="M8:N8"/>
    <mergeCell ref="O8:P8"/>
    <mergeCell ref="C7:C9"/>
    <mergeCell ref="A4:AH4"/>
    <mergeCell ref="A5:AH5"/>
    <mergeCell ref="D7:D9"/>
    <mergeCell ref="W7:AB7"/>
    <mergeCell ref="W8:X8"/>
    <mergeCell ref="Y8:Z8"/>
    <mergeCell ref="AA8:AB8"/>
    <mergeCell ref="A7:A9"/>
    <mergeCell ref="B7:B9"/>
    <mergeCell ref="E7:J7"/>
    <mergeCell ref="E8:F8"/>
    <mergeCell ref="G8:H8"/>
    <mergeCell ref="A12:B12"/>
    <mergeCell ref="AC7:AH7"/>
    <mergeCell ref="AC8:AD8"/>
    <mergeCell ref="AE8:AF8"/>
    <mergeCell ref="AG8:AH8"/>
    <mergeCell ref="L20:AH21"/>
    <mergeCell ref="D22:AH22"/>
    <mergeCell ref="A15:B15"/>
    <mergeCell ref="A18:B18"/>
    <mergeCell ref="A19:B19"/>
  </mergeCells>
  <pageMargins left="0" right="0" top="0.31496062992125984" bottom="0.5118110236220472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MyPC</cp:lastModifiedBy>
  <cp:lastPrinted>2023-01-15T08:35:29Z</cp:lastPrinted>
  <dcterms:created xsi:type="dcterms:W3CDTF">2017-10-05T02:10:09Z</dcterms:created>
  <dcterms:modified xsi:type="dcterms:W3CDTF">2023-01-15T08:35:44Z</dcterms:modified>
</cp:coreProperties>
</file>